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defaultThemeVersion="166925"/>
  <mc:AlternateContent xmlns:mc="http://schemas.openxmlformats.org/markup-compatibility/2006">
    <mc:Choice Requires="x15">
      <x15ac:absPath xmlns:x15ac="http://schemas.microsoft.com/office/spreadsheetml/2010/11/ac" url="U:\WOR\SHARED-WOR2-A\Data\Regulation Team\ECONOMIC &amp; REGULATION\Tariff\Principal Statement\24-25 Charges approval\Indicative Charges\Board Papers\Published\"/>
    </mc:Choice>
  </mc:AlternateContent>
  <xr:revisionPtr revIDLastSave="0" documentId="13_ncr:1_{4F7310C8-0F23-40EC-9630-DA3F92FFEB70}" xr6:coauthVersionLast="47" xr6:coauthVersionMax="47" xr10:uidLastSave="{00000000-0000-0000-0000-000000000000}"/>
  <bookViews>
    <workbookView xWindow="-120" yWindow="-120" windowWidth="20730" windowHeight="11160" tabRatio="824" xr2:uid="{D904EFAF-9A7C-43E4-BBF5-BFECB817A9F4}"/>
  </bookViews>
  <sheets>
    <sheet name="Water_NHH (Measured)" sheetId="1" r:id="rId1"/>
    <sheet name="Water_NHH (Unmeasured)" sheetId="2" r:id="rId2"/>
    <sheet name="Sewerage_NHH (Measured)" sheetId="3" r:id="rId3"/>
    <sheet name="Sewerage_NHH (Unmeasured)" sheetId="4" r:id="rId4"/>
    <sheet name="Sewerage_TE" sheetId="5" r:id="rId5"/>
    <sheet name="Of_Special Agree" sheetId="6" r:id="rId6"/>
  </sheets>
  <externalReferences>
    <externalReference r:id="rId7"/>
    <externalReference r:id="rId8"/>
    <externalReference r:id="rId9"/>
    <externalReference r:id="rId10"/>
    <externalReference r:id="rId11"/>
    <externalReference r:id="rId12"/>
  </externalReferences>
  <definedNames>
    <definedName name="__123Graph_A" hidden="1">[1]Assum!#REF!</definedName>
    <definedName name="__123Graph_B" hidden="1">[1]Assum!$E$16:$E$22</definedName>
    <definedName name="__123Graph_C" hidden="1">[1]Assum!#REF!</definedName>
    <definedName name="__123Graph_D" hidden="1">[1]Assum!$F$16:$F$22</definedName>
    <definedName name="__123Graph_E" hidden="1">[1]Assum!$H$16:$H$22</definedName>
    <definedName name="_1234Graph_A" hidden="1">[1]Assum!#REF!</definedName>
    <definedName name="_123Graph_Sim_Inc_ActualC" hidden="1">[1]Assum!#REF!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2_Out" hidden="1">#REF!</definedName>
    <definedName name="abc"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c"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ll" localSheetId="5"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2"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3"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4"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1"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rl"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S2DocOpenMode" hidden="1">"AS2DocumentEdit"</definedName>
    <definedName name="Base_Revenue">'[3]Calculations (CPM - PF)'!$L$6</definedName>
    <definedName name="Base_Years">[3]Lists!$N$15:$N$25</definedName>
    <definedName name="Capex_Profile_Choice">OFFSET([3]TD_Inputs!$G$16,1,,[3]TD_Inputs!$F$28,1)</definedName>
    <definedName name="Copyright" hidden="1">"© 2011 John Laing plc"</definedName>
    <definedName name="CPM_Ofgem_NPV">'[3]Calculations (CPM - Ofgem)'!$L$143</definedName>
    <definedName name="CPM_Scenario_Names">OFFSET([3]TI_Inputs!$F$300,,1,,[3]TI_Inputs!$G$301)</definedName>
    <definedName name="CPMnameCheck">'[3]Scenario Manager'!$H$34</definedName>
    <definedName name="cThousand">[3]TI_Inputs!$G$308</definedName>
    <definedName name="DaysYr">[4]InputC!$F$21</definedName>
    <definedName name="Debt_Copy">[2]Input_Live!#REF!</definedName>
    <definedName name="Debt_Paste">[2]Input_Live!#REF!</definedName>
    <definedName name="Debt_Sculpt2">'[3]Calculations (CPM - PF)'!$A$467</definedName>
    <definedName name="DSRA_Check">'[3]Calculations (CPM - PF)'!$A$680</definedName>
    <definedName name="EIRR_Check">'[3]Calculations (CPM - PF)'!$A$842</definedName>
    <definedName name="Expired" hidden="1">FALSE</definedName>
    <definedName name="F" localSheetId="5" hidden="1">{"bal",#N/A,FALSE,"working papers";"income",#N/A,FALSE,"working papers"}</definedName>
    <definedName name="F" localSheetId="2" hidden="1">{"bal",#N/A,FALSE,"working papers";"income",#N/A,FALSE,"working papers"}</definedName>
    <definedName name="F" localSheetId="3" hidden="1">{"bal",#N/A,FALSE,"working papers";"income",#N/A,FALSE,"working papers"}</definedName>
    <definedName name="F" localSheetId="4" hidden="1">{"bal",#N/A,FALSE,"working papers";"income",#N/A,FALSE,"working papers"}</definedName>
    <definedName name="F" localSheetId="1" hidden="1">{"bal",#N/A,FALSE,"working papers";"income",#N/A,FALSE,"working papers"}</definedName>
    <definedName name="F" hidden="1">{"bal",#N/A,FALSE,"working papers";"income",#N/A,FALSE,"working papers"}</definedName>
    <definedName name="fdraf" localSheetId="5" hidden="1">{"bal",#N/A,FALSE,"working papers";"income",#N/A,FALSE,"working papers"}</definedName>
    <definedName name="fdraf" localSheetId="2" hidden="1">{"bal",#N/A,FALSE,"working papers";"income",#N/A,FALSE,"working papers"}</definedName>
    <definedName name="fdraf" localSheetId="3" hidden="1">{"bal",#N/A,FALSE,"working papers";"income",#N/A,FALSE,"working papers"}</definedName>
    <definedName name="fdraf" localSheetId="4" hidden="1">{"bal",#N/A,FALSE,"working papers";"income",#N/A,FALSE,"working papers"}</definedName>
    <definedName name="fdraf" localSheetId="1" hidden="1">{"bal",#N/A,FALSE,"working papers";"income",#N/A,FALSE,"working papers"}</definedName>
    <definedName name="fdraf" hidden="1">{"bal",#N/A,FALSE,"working papers";"income",#N/A,FALSE,"working papers"}</definedName>
    <definedName name="Fdraft" localSheetId="5" hidden="1">{"bal",#N/A,FALSE,"working papers";"income",#N/A,FALSE,"working papers"}</definedName>
    <definedName name="Fdraft" localSheetId="2" hidden="1">{"bal",#N/A,FALSE,"working papers";"income",#N/A,FALSE,"working papers"}</definedName>
    <definedName name="Fdraft" localSheetId="3" hidden="1">{"bal",#N/A,FALSE,"working papers";"income",#N/A,FALSE,"working papers"}</definedName>
    <definedName name="Fdraft" localSheetId="4" hidden="1">{"bal",#N/A,FALSE,"working papers";"income",#N/A,FALSE,"working papers"}</definedName>
    <definedName name="Fdraft" localSheetId="1" hidden="1">{"bal",#N/A,FALSE,"working papers";"income",#N/A,FALSE,"working papers"}</definedName>
    <definedName name="Fdraft" hidden="1">{"bal",#N/A,FALSE,"working papers";"income",#N/A,FALSE,"working papers"}</definedName>
    <definedName name="Flags_Check">'[3]Calculations (CPM - PF)'!$A$525</definedName>
    <definedName name="Fund_Check">'[3]Calculations (CPM - PF)'!$A$274</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80019595006</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41366.3748958333</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39016.6744791667</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_Actual">'[3]Calculations (CPM - PF)'!$I$837</definedName>
    <definedName name="IRR_Target">'[3]Calculations (CPM - PF)'!$I$839</definedName>
    <definedName name="kkk"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List_BankInt">[3]Lists!$K$15:$K$23</definedName>
    <definedName name="List_FastMoney">[3]Lists!$M$15:$M$23</definedName>
    <definedName name="List_FY">[3]TD_Inputs!$N$7:$CO$7</definedName>
    <definedName name="List_Gearing">[3]Lists!$G$15:$G$23</definedName>
    <definedName name="List_Inf">[3]Lists!$J$15:$J$23</definedName>
    <definedName name="List_Input_Basis">[3]Lists!$F$15:$F$23</definedName>
    <definedName name="List_LCProfile">[3]TD_Inputs!$F$187:$F$196</definedName>
    <definedName name="List_PF_Fund">[3]Lists!$P$15:$P$16</definedName>
    <definedName name="List_PF_FundOpt">[3]Lists!$S$15:$S$16</definedName>
    <definedName name="List_PF_Phase">[3]Lists!$T$15:$T$16</definedName>
    <definedName name="List_PF_Repay">[3]Lists!$R$15:$R$17</definedName>
    <definedName name="List_PF_SubDraw">[3]Lists!$Q$15:$Q$16</definedName>
    <definedName name="List_PFRevTarget">[3]Lists!$U$15:$U$16</definedName>
    <definedName name="List_RIIO_CoD">[3]Lists!$H$15:$H$23</definedName>
    <definedName name="List_RIIO_CoE">[3]Lists!$I$15:$I$23</definedName>
    <definedName name="List_Tax">[3]Lists!$L$15:$L$23</definedName>
    <definedName name="List_YesNo">[3]Lists!$V$15:$V$16</definedName>
    <definedName name="Margin2010_1">[5]Production!$B$3</definedName>
    <definedName name="Margin2011_1">[5]Production!$C$3</definedName>
    <definedName name="Margin2012_1">[5]Production!$D$3</definedName>
    <definedName name="Margin2013_1">[5]Production!$E$3</definedName>
    <definedName name="Margin2014_1">[5]Production!$F$3</definedName>
    <definedName name="Margin2015_1">[5]Production!$G$3</definedName>
    <definedName name="Margin2016_1">[5]Production!$H$3</definedName>
    <definedName name="Margin2017_1">[5]Production!$I$3</definedName>
    <definedName name="Margin2018_1">[5]Production!$J$3</definedName>
    <definedName name="Margin2019_1">[5]Production!$K$3</definedName>
    <definedName name="Margin2020_1">[5]Production!$L$3</definedName>
    <definedName name="Margin2021_1">[5]Production!$M$3</definedName>
    <definedName name="Margin2022_1">[5]Production!$N$3</definedName>
    <definedName name="Margin2023_1">[5]Production!$O$3</definedName>
    <definedName name="Margin2024_1">[5]Production!$P$3</definedName>
    <definedName name="Margin2025_1">[5]Production!$Q$3</definedName>
    <definedName name="Margin2026_1">[5]Production!$R$3</definedName>
    <definedName name="Margin2027_1">[5]Production!$S$3</definedName>
    <definedName name="Margin2028_1">[5]Production!$T$3</definedName>
    <definedName name="Margin2029_1">[5]Production!$U$3</definedName>
    <definedName name="Margin2030_1">[5]Production!$V$3</definedName>
    <definedName name="Margin2031_1">[5]Production!$W$3</definedName>
    <definedName name="Margin2032_1">[5]Production!$X$3</definedName>
    <definedName name="Margin2033_1">[5]Production!$Y$3</definedName>
    <definedName name="Margin2034_1">[5]Production!$Z$3</definedName>
    <definedName name="Margin2035_1">[5]Production!$AA$3</definedName>
    <definedName name="MthsYr">[4]InputC!$F$20</definedName>
    <definedName name="NPV_ChangeCell">#REF!</definedName>
    <definedName name="NPV_GS">#REF!</definedName>
    <definedName name="OIRR_Actual">'[3]Calculations (CPM - PF)'!$I$855</definedName>
    <definedName name="OIRR_Check">'[3]Calculations (CPM - PF)'!$A$860</definedName>
    <definedName name="Pal_Workbook_GUID" hidden="1">"46QH16NK1PB4QCVJYDME5L8V"</definedName>
    <definedName name="Periodicity">[4]InputC!$F$18</definedName>
    <definedName name="PF_Master_Check">'[3]Calculations (CPM - PF)'!$A$3</definedName>
    <definedName name="prolinks_610aa15846be45fb9c9cdd74539f6444" hidden="1">'[6]Class B economics'!#REF!</definedName>
    <definedName name="Random">#REF!</definedName>
    <definedName name="RandomCheck">#REF!</definedName>
    <definedName name="Refi_Check">'[3]Calculations (CPM - PF)'!$A$371</definedName>
    <definedName name="Refi_Copy">'[3]Calculations (CPM - PF)'!$I$370</definedName>
    <definedName name="Refi_Paste">'[3]Calculations (CPM - PF)'!$I$371</definedName>
    <definedName name="RIIO_Gearing">[3]TD_Inputs!$F$40:$F$48</definedName>
    <definedName name="RIIO_NPV">'[3]Calculations (RIIO)'!$L$108</definedName>
    <definedName name="RIIO_Scenario_Names">OFFSET([3]TI_Inputs!$F$303,,1,1,[3]TI_Inputs!$G$304)</definedName>
    <definedName name="RIIOnamePaste">'[3]Scenario Manager'!$G$220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hrIndnt" hidden="1">"Wide"</definedName>
    <definedName name="SAPBEXrevision" hidden="1">1</definedName>
    <definedName name="SAPBEXsysID" hidden="1">"BWB"</definedName>
    <definedName name="SAPBEXwbID" hidden="1">"49ZLUKBQR0WG29D9LLI3IBIIT"</definedName>
    <definedName name="SAPsysID" hidden="1">"708C5W7SBKP804JT78WJ0JNKI"</definedName>
    <definedName name="SAPwbID" hidden="1">"ARS"</definedName>
    <definedName name="Scenario">[4]InputC!$F$5</definedName>
    <definedName name="Sensitise">#REF!</definedName>
    <definedName name="solver_lin" hidden="1">0</definedName>
    <definedName name="solver_num" hidden="1">0</definedName>
    <definedName name="solver_typ" hidden="1">3</definedName>
    <definedName name="solver_val" hidden="1">399732</definedName>
    <definedName name="Tax_Check">'[3]Calculations (CPM - PF)'!$A$210</definedName>
    <definedName name="Tolerance">#REF!</definedName>
    <definedName name="TotalYear">[2]C_Retail!$N$6:$V$6</definedName>
    <definedName name="w"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orkCap_Periodicity">#REF!</definedName>
    <definedName name="wrn.Aging._.and._.Trend._.Analysis." localSheetId="5"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 localSheetId="5" hidden="1">{#N/A,#N/A,TRUE,"Lines";#N/A,#N/A,TRUE,"Stations";#N/A,#N/A,TRUE,"Cap. Expenses";#N/A,#N/A,TRUE,"Land";#N/A,#N/A,TRUE,"Cen Proces Sys";#N/A,#N/A,TRUE,"telecom";#N/A,#N/A,TRUE,"Other"}</definedName>
    <definedName name="wrn.Appendix." localSheetId="2" hidden="1">{#N/A,#N/A,TRUE,"Lines";#N/A,#N/A,TRUE,"Stations";#N/A,#N/A,TRUE,"Cap. Expenses";#N/A,#N/A,TRUE,"Land";#N/A,#N/A,TRUE,"Cen Proces Sys";#N/A,#N/A,TRUE,"telecom";#N/A,#N/A,TRUE,"Other"}</definedName>
    <definedName name="wrn.Appendix." localSheetId="3" hidden="1">{#N/A,#N/A,TRUE,"Lines";#N/A,#N/A,TRUE,"Stations";#N/A,#N/A,TRUE,"Cap. Expenses";#N/A,#N/A,TRUE,"Land";#N/A,#N/A,TRUE,"Cen Proces Sys";#N/A,#N/A,TRUE,"telecom";#N/A,#N/A,TRUE,"Other"}</definedName>
    <definedName name="wrn.Appendix." localSheetId="4" hidden="1">{#N/A,#N/A,TRUE,"Lines";#N/A,#N/A,TRUE,"Stations";#N/A,#N/A,TRUE,"Cap. Expenses";#N/A,#N/A,TRUE,"Land";#N/A,#N/A,TRUE,"Cen Proces Sys";#N/A,#N/A,TRUE,"telecom";#N/A,#N/A,TRUE,"Other"}</definedName>
    <definedName name="wrn.Appendix." localSheetId="1"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DCF." localSheetId="5" hidden="1">{#N/A,#N/A,FALSE,"DCF EBITDA Multiple";#N/A,#N/A,FALSE,"DCF Perpetual Growth"}</definedName>
    <definedName name="wrn.DCF." localSheetId="2" hidden="1">{#N/A,#N/A,FALSE,"DCF EBITDA Multiple";#N/A,#N/A,FALSE,"DCF Perpetual Growth"}</definedName>
    <definedName name="wrn.DCF." localSheetId="3" hidden="1">{#N/A,#N/A,FALSE,"DCF EBITDA Multiple";#N/A,#N/A,FALSE,"DCF Perpetual Growth"}</definedName>
    <definedName name="wrn.DCF." localSheetId="4" hidden="1">{#N/A,#N/A,FALSE,"DCF EBITDA Multiple";#N/A,#N/A,FALSE,"DCF Perpetual Growth"}</definedName>
    <definedName name="wrn.DCF." localSheetId="1" hidden="1">{#N/A,#N/A,FALSE,"DCF EBITDA Multiple";#N/A,#N/A,FALSE,"DCF Perpetual Growth"}</definedName>
    <definedName name="wrn.DCF." hidden="1">{#N/A,#N/A,FALSE,"DCF EBITDA Multiple";#N/A,#N/A,FALSE,"DCF Perpetual Growth"}</definedName>
    <definedName name="wrn.for._.TenneT." localSheetId="5"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2"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3"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1"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Historical._.Cost._.PWC." localSheetId="5" hidden="1">{#N/A,#N/A,TRUE,"Cover His PWC";#N/A,#N/A,TRUE,"P&amp;L";#N/A,#N/A,TRUE,"BS";#N/A,#N/A,TRUE,"Depreciation";#N/A,#N/A,TRUE,"GRAPHS";#N/A,#N/A,TRUE,"DCF EBITDA Multiple";#N/A,#N/A,TRUE,"DCF Perpetual Growth"}</definedName>
    <definedName name="wrn.Historical._.Cost._.PWC." localSheetId="2" hidden="1">{#N/A,#N/A,TRUE,"Cover His PWC";#N/A,#N/A,TRUE,"P&amp;L";#N/A,#N/A,TRUE,"BS";#N/A,#N/A,TRUE,"Depreciation";#N/A,#N/A,TRUE,"GRAPHS";#N/A,#N/A,TRUE,"DCF EBITDA Multiple";#N/A,#N/A,TRUE,"DCF Perpetual Growth"}</definedName>
    <definedName name="wrn.Historical._.Cost._.PWC." localSheetId="3" hidden="1">{#N/A,#N/A,TRUE,"Cover His PWC";#N/A,#N/A,TRUE,"P&amp;L";#N/A,#N/A,TRUE,"BS";#N/A,#N/A,TRUE,"Depreciation";#N/A,#N/A,TRUE,"GRAPHS";#N/A,#N/A,TRUE,"DCF EBITDA Multiple";#N/A,#N/A,TRUE,"DCF Perpetual Growth"}</definedName>
    <definedName name="wrn.Historical._.Cost._.PWC." localSheetId="4" hidden="1">{#N/A,#N/A,TRUE,"Cover His PWC";#N/A,#N/A,TRUE,"P&amp;L";#N/A,#N/A,TRUE,"BS";#N/A,#N/A,TRUE,"Depreciation";#N/A,#N/A,TRUE,"GRAPHS";#N/A,#N/A,TRUE,"DCF EBITDA Multiple";#N/A,#N/A,TRUE,"DCF Perpetual Growth"}</definedName>
    <definedName name="wrn.Historical._.Cost._.PWC." localSheetId="1"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5" hidden="1">{#N/A,#N/A,TRUE,"Cover His T";#N/A,#N/A,TRUE,"P&amp;L";#N/A,#N/A,TRUE,"BS";#N/A,#N/A,TRUE,"Depreciation";#N/A,#N/A,TRUE,"GRAPHS";#N/A,#N/A,TRUE,"DCF EBITDA Multiple";#N/A,#N/A,TRUE,"DCF Perpetual Growth"}</definedName>
    <definedName name="wrn.Historical._.Cost._.TenneT." localSheetId="2" hidden="1">{#N/A,#N/A,TRUE,"Cover His T";#N/A,#N/A,TRUE,"P&amp;L";#N/A,#N/A,TRUE,"BS";#N/A,#N/A,TRUE,"Depreciation";#N/A,#N/A,TRUE,"GRAPHS";#N/A,#N/A,TRUE,"DCF EBITDA Multiple";#N/A,#N/A,TRUE,"DCF Perpetual Growth"}</definedName>
    <definedName name="wrn.Historical._.Cost._.TenneT." localSheetId="3" hidden="1">{#N/A,#N/A,TRUE,"Cover His T";#N/A,#N/A,TRUE,"P&amp;L";#N/A,#N/A,TRUE,"BS";#N/A,#N/A,TRUE,"Depreciation";#N/A,#N/A,TRUE,"GRAPHS";#N/A,#N/A,TRUE,"DCF EBITDA Multiple";#N/A,#N/A,TRUE,"DCF Perpetual Growth"}</definedName>
    <definedName name="wrn.Historical._.Cost._.TenneT." localSheetId="4" hidden="1">{#N/A,#N/A,TRUE,"Cover His T";#N/A,#N/A,TRUE,"P&amp;L";#N/A,#N/A,TRUE,"BS";#N/A,#N/A,TRUE,"Depreciation";#N/A,#N/A,TRUE,"GRAPHS";#N/A,#N/A,TRUE,"DCF EBITDA Multiple";#N/A,#N/A,TRUE,"DCF Perpetual Growth"}</definedName>
    <definedName name="wrn.Historical._.Cost._.TenneT." localSheetId="1"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Introduction." localSheetId="5"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2"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3"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4"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1"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JULY._.10._._short." localSheetId="5"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2"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3"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4"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1"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ne8." localSheetId="5"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2"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3"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4"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1"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May._.21." localSheetId="5"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2"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3"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4"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1"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papersdraft" localSheetId="5" hidden="1">{"bal",#N/A,FALSE,"working papers";"income",#N/A,FALSE,"working papers"}</definedName>
    <definedName name="wrn.papersdraft" localSheetId="2" hidden="1">{"bal",#N/A,FALSE,"working papers";"income",#N/A,FALSE,"working papers"}</definedName>
    <definedName name="wrn.papersdraft" localSheetId="3" hidden="1">{"bal",#N/A,FALSE,"working papers";"income",#N/A,FALSE,"working papers"}</definedName>
    <definedName name="wrn.papersdraft" localSheetId="4" hidden="1">{"bal",#N/A,FALSE,"working papers";"income",#N/A,FALSE,"working papers"}</definedName>
    <definedName name="wrn.papersdraft" localSheetId="1" hidden="1">{"bal",#N/A,FALSE,"working papers";"income",#N/A,FALSE,"working papers"}</definedName>
    <definedName name="wrn.papersdraft" hidden="1">{"bal",#N/A,FALSE,"working papers";"income",#N/A,FALSE,"working papers"}</definedName>
    <definedName name="wrn.Print._.All."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PL." localSheetId="5" hidden="1">{"ITA_1_PL",#N/A,FALSE,"Print - PL";"ITA_2_PL",#N/A,FALSE,"Print - PL";"ITA_Group_PL",#N/A,FALSE,"Print - PL"}</definedName>
    <definedName name="wrn.Print._.PL." localSheetId="2" hidden="1">{"ITA_1_PL",#N/A,FALSE,"Print - PL";"ITA_2_PL",#N/A,FALSE,"Print - PL";"ITA_Group_PL",#N/A,FALSE,"Print - PL"}</definedName>
    <definedName name="wrn.Print._.PL." localSheetId="3" hidden="1">{"ITA_1_PL",#N/A,FALSE,"Print - PL";"ITA_2_PL",#N/A,FALSE,"Print - PL";"ITA_Group_PL",#N/A,FALSE,"Print - PL"}</definedName>
    <definedName name="wrn.Print._.PL." localSheetId="4" hidden="1">{"ITA_1_PL",#N/A,FALSE,"Print - PL";"ITA_2_PL",#N/A,FALSE,"Print - PL";"ITA_Group_PL",#N/A,FALSE,"Print - PL"}</definedName>
    <definedName name="wrn.Print._.PL." localSheetId="1" hidden="1">{"ITA_1_PL",#N/A,FALSE,"Print - PL";"ITA_2_PL",#N/A,FALSE,"Print - PL";"ITA_Group_PL",#N/A,FALSE,"Print - PL"}</definedName>
    <definedName name="wrn.Print._.PL." hidden="1">{"ITA_1_PL",#N/A,FALSE,"Print - PL";"ITA_2_PL",#N/A,FALSE,"Print - PL";"ITA_Group_PL",#N/A,FALSE,"Print - PL"}</definedName>
    <definedName name="wrn.Replacement._.Cost." localSheetId="5" hidden="1">{#N/A,#N/A,TRUE,"Cover Repl";#N/A,#N/A,TRUE,"P&amp;L";#N/A,#N/A,TRUE,"P&amp;L (2)";#N/A,#N/A,TRUE,"BS";#N/A,#N/A,TRUE,"Depreciation";#N/A,#N/A,TRUE,"GRAPHS";#N/A,#N/A,TRUE,"DCF EBITDA Multiple";#N/A,#N/A,TRUE,"DCF Perpetual Growth"}</definedName>
    <definedName name="wrn.Replacement._.Cost." localSheetId="2" hidden="1">{#N/A,#N/A,TRUE,"Cover Repl";#N/A,#N/A,TRUE,"P&amp;L";#N/A,#N/A,TRUE,"P&amp;L (2)";#N/A,#N/A,TRUE,"BS";#N/A,#N/A,TRUE,"Depreciation";#N/A,#N/A,TRUE,"GRAPHS";#N/A,#N/A,TRUE,"DCF EBITDA Multiple";#N/A,#N/A,TRUE,"DCF Perpetual Growth"}</definedName>
    <definedName name="wrn.Replacement._.Cost." localSheetId="3" hidden="1">{#N/A,#N/A,TRUE,"Cover Repl";#N/A,#N/A,TRUE,"P&amp;L";#N/A,#N/A,TRUE,"P&amp;L (2)";#N/A,#N/A,TRUE,"BS";#N/A,#N/A,TRUE,"Depreciation";#N/A,#N/A,TRUE,"GRAPHS";#N/A,#N/A,TRUE,"DCF EBITDA Multiple";#N/A,#N/A,TRUE,"DCF Perpetual Growth"}</definedName>
    <definedName name="wrn.Replacement._.Cost." localSheetId="4" hidden="1">{#N/A,#N/A,TRUE,"Cover Repl";#N/A,#N/A,TRUE,"P&amp;L";#N/A,#N/A,TRUE,"P&amp;L (2)";#N/A,#N/A,TRUE,"BS";#N/A,#N/A,TRUE,"Depreciation";#N/A,#N/A,TRUE,"GRAPHS";#N/A,#N/A,TRUE,"DCF EBITDA Multiple";#N/A,#N/A,TRUE,"DCF Perpetual Growth"}</definedName>
    <definedName name="wrn.Replacement._.Cost." localSheetId="1"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Valuation._.Committee." localSheetId="5"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3"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4"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1"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wpapers." localSheetId="5" hidden="1">{"bal",#N/A,FALSE,"working papers";"income",#N/A,FALSE,"working papers"}</definedName>
    <definedName name="wrn.wpapers." localSheetId="2" hidden="1">{"bal",#N/A,FALSE,"working papers";"income",#N/A,FALSE,"working papers"}</definedName>
    <definedName name="wrn.wpapers." localSheetId="3" hidden="1">{"bal",#N/A,FALSE,"working papers";"income",#N/A,FALSE,"working papers"}</definedName>
    <definedName name="wrn.wpapers." localSheetId="4" hidden="1">{"bal",#N/A,FALSE,"working papers";"income",#N/A,FALSE,"working papers"}</definedName>
    <definedName name="wrn.wpapers." localSheetId="1" hidden="1">{"bal",#N/A,FALSE,"working papers";"income",#N/A,FALSE,"working papers"}</definedName>
    <definedName name="wrn.wpapers." hidden="1">{"bal",#N/A,FALSE,"working papers";"income",#N/A,FALSE,"working papers"}</definedName>
    <definedName name="wvu.inputs._.raw._.data." localSheetId="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arCount1">#REF!</definedName>
    <definedName name="zModelCheck">[3]ToC!$F$11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3" l="1"/>
  <c r="D11" i="3" l="1"/>
  <c r="D14" i="3"/>
  <c r="D15" i="3"/>
  <c r="D12" i="3"/>
  <c r="D13" i="3"/>
  <c r="D16" i="3"/>
</calcChain>
</file>

<file path=xl/sharedStrings.xml><?xml version="1.0" encoding="utf-8"?>
<sst xmlns="http://schemas.openxmlformats.org/spreadsheetml/2006/main" count="175" uniqueCount="132">
  <si>
    <t>Year (drop down to index match from Outputs to Ofwat template)</t>
  </si>
  <si>
    <t>2024 / 25</t>
  </si>
  <si>
    <t>Schedule for measured wholesale water supply</t>
  </si>
  <si>
    <t>The below table relates to forecast annual usage - it is not a rising block tariff</t>
  </si>
  <si>
    <r>
      <t>Volumetric charges per m</t>
    </r>
    <r>
      <rPr>
        <vertAlign val="superscript"/>
        <sz val="11"/>
        <color rgb="FFFFFFFF"/>
        <rFont val="Arial Rounded MT Bold"/>
        <family val="2"/>
      </rPr>
      <t>3</t>
    </r>
    <r>
      <rPr>
        <sz val="11"/>
        <color rgb="FFFFFFFF"/>
        <rFont val="Arial Rounded MT Bold"/>
        <family val="2"/>
      </rPr>
      <t xml:space="preserve"> – fixed band</t>
    </r>
  </si>
  <si>
    <t>Apr</t>
  </si>
  <si>
    <t>May</t>
  </si>
  <si>
    <t>Jun-Aug</t>
  </si>
  <si>
    <t>Sep</t>
  </si>
  <si>
    <t>Oct-Mar</t>
  </si>
  <si>
    <t>Standard tariff - Up to 1 Ml pa</t>
  </si>
  <si>
    <t>Standard tariff - 1-5 Ml pa</t>
  </si>
  <si>
    <t>Large User tariff - 5-20 Ml pa</t>
  </si>
  <si>
    <t>Large User tariff - 20-100 Ml pa</t>
  </si>
  <si>
    <t>Large User tariff - 100+ Ml pa</t>
  </si>
  <si>
    <t xml:space="preserve">Standard charges company comments:
Customers who have chosen to be charged on our water large user tariff will attract an annual large user tariff fixed charge as follows:
5 to 20 Ml/a £440
20 to 100 Ml/a £1,980
100+ Ml/a £14,040
Customers using 5 Ml/a and higher who have not chosen to be charged on our large user tariff will not attract a large user tariff fixed charge.
The volumetric and fixed charges for volumes of 5 Ml/a and higher apply to our banded water large user tariff.
We do not have a rising block or falling block tariff structure.
For more information on our wholesale charges, please see our Wholesale Statement of Principles and Charges 2022-23 https://www.southernwater.co.uk/retail/wholesale-charges  
</t>
  </si>
  <si>
    <t>End</t>
  </si>
  <si>
    <t>Schedule for unmeasured wholesale water supply</t>
  </si>
  <si>
    <t>Unmeasured water</t>
  </si>
  <si>
    <t>Company comments:
We have merged block garages with our single garage charge, due to the small amount of customers we had on this charge
We have removed our separate pool charges, as we had a very small amount of customers on this charge, where we had customers we are investigating as to why they are not metered.
For more information on our wholesale charges, please see our Wholesale Statement of Principles and Charges 2021-22 https://www.southernwater.co.uk/information-leaflets</t>
  </si>
  <si>
    <t>Standing / fixed charge</t>
  </si>
  <si>
    <t>£ Per annum</t>
  </si>
  <si>
    <t>Minimum charge</t>
  </si>
  <si>
    <t>No / Zero RV</t>
  </si>
  <si>
    <t>Variable</t>
  </si>
  <si>
    <t>£ per unit</t>
  </si>
  <si>
    <t>RV Variable</t>
  </si>
  <si>
    <t>Estimated Assessed volume (m3)</t>
  </si>
  <si>
    <t>Other</t>
  </si>
  <si>
    <t>Single lock-up garage</t>
  </si>
  <si>
    <t>Sewerage (Measured) NHH</t>
  </si>
  <si>
    <t xml:space="preserve">Schedule for measured wholesale sewerage </t>
  </si>
  <si>
    <t>Rate of individual rising blocks shown horizontally</t>
  </si>
  <si>
    <t>Fixed charge</t>
  </si>
  <si>
    <t>Full ( Highway Drainage + Surface Water Drainage)</t>
  </si>
  <si>
    <t>Highway Drainage Only</t>
  </si>
  <si>
    <t>Surface Water Drainage only</t>
  </si>
  <si>
    <t>Company comments:
Customers who have chosen to be charged on our sewerage large user tariff will attract an annual large user tariff fixed charge of £44,056.
The volumetric and fixed charges for volumes of 100 Ml/a and higher apply to our sewerage large user tariff.
Customers returning 100 Ml/a and higher who have not chosen to be charged on our large user tariff will attract the same volumetric and fixed charges as customers using less than 100 Ml/a. 
We do not have area-based charges for surface water drainage.
We do not have rising block and falling block charging structures.
We do not have Mogden-based sewerage charges.
For more information on our wholesale charges, please see our Wholesale Statement of Principles and Charges 2023-24 https://www.southernwater.co.uk/retail/wholesale-charges</t>
  </si>
  <si>
    <t>Up to 20 mm</t>
  </si>
  <si>
    <t>Up to 25 mm</t>
  </si>
  <si>
    <t>Up to 40 mm</t>
  </si>
  <si>
    <t>Up to 50 mm</t>
  </si>
  <si>
    <t>Up to 80 mm</t>
  </si>
  <si>
    <t>Up to 100 mm</t>
  </si>
  <si>
    <t>100+ mm</t>
  </si>
  <si>
    <t>Volume based charges (£ per m3)</t>
  </si>
  <si>
    <t>Volumetric charges</t>
  </si>
  <si>
    <t>Full (Foul, Surface Water Drainage, and Highway Drainage)</t>
  </si>
  <si>
    <t>Abated</t>
  </si>
  <si>
    <t>Foul only</t>
  </si>
  <si>
    <t>Surface Water Drainage and Highway Drainage</t>
  </si>
  <si>
    <t>Standard tariff 0-100 Ml pa</t>
  </si>
  <si>
    <t>Large User tariff  100+ Ml pa</t>
  </si>
  <si>
    <t>Large User Fixed 100+ Ml</t>
  </si>
  <si>
    <t xml:space="preserve">Schedule for unmeasured wholesale sewerage </t>
  </si>
  <si>
    <t>Unmeasured wastewater (£ p.a.)</t>
  </si>
  <si>
    <t>Company comments:
The surface water maximum charges applies in certain circumstances where the only service provided is surface water drainage.
For more information on our wholesale charges, please see our Wholesale Statement of Principles and Charges 2023-24 https://www.southernwater.co.uk/retail/wholesale-charges</t>
  </si>
  <si>
    <t>Fixed charges</t>
  </si>
  <si>
    <t>Foul and Highway Drainage</t>
  </si>
  <si>
    <t>RV</t>
  </si>
  <si>
    <t>Assessed charge (fixed charge elements)</t>
  </si>
  <si>
    <t>Unmeasured wastewater (£ per unit)</t>
  </si>
  <si>
    <t>Variable charges</t>
  </si>
  <si>
    <t>Estimated volume (m3) - including Assessed charge (variable charge element)</t>
  </si>
  <si>
    <t>Other charges</t>
  </si>
  <si>
    <t>General access to supplies: per employee charge</t>
  </si>
  <si>
    <t>Car park</t>
  </si>
  <si>
    <t>Place of worship</t>
  </si>
  <si>
    <t>Surface water maximum charge</t>
  </si>
  <si>
    <t>Schedule for trade effluent</t>
  </si>
  <si>
    <t>Company comments:
Customers who have chosen to be charged on our trade effluent large user tariff will attract an R charge capped at £62,000 p.a.
In addition to Mogden-based charges, customers pay a banded fixed annual consent monitoring charge.
We do not have a falling block charging structure.
For more information on our wholesale charges, please see our Wholesale Statement of Principles and Charges 2023-24 https://www.southernwater.co.uk/retail/wholesale-charges</t>
  </si>
  <si>
    <t>Standard components</t>
  </si>
  <si>
    <r>
      <t>R = reception and conveyance charge [p/m</t>
    </r>
    <r>
      <rPr>
        <vertAlign val="superscript"/>
        <sz val="11"/>
        <rFont val="Arial"/>
        <family val="2"/>
      </rPr>
      <t>3</t>
    </r>
    <r>
      <rPr>
        <sz val="11"/>
        <rFont val="Arial"/>
        <family val="2"/>
      </rPr>
      <t>]</t>
    </r>
  </si>
  <si>
    <r>
      <t>V = primary treatment (volumetric) charge [p/m</t>
    </r>
    <r>
      <rPr>
        <vertAlign val="superscript"/>
        <sz val="11"/>
        <rFont val="Arial"/>
        <family val="2"/>
      </rPr>
      <t>3</t>
    </r>
    <r>
      <rPr>
        <sz val="11"/>
        <rFont val="Arial"/>
        <family val="2"/>
      </rPr>
      <t>]</t>
    </r>
  </si>
  <si>
    <r>
      <t>Bv = additional volume charge if there is biological treatment [p/m</t>
    </r>
    <r>
      <rPr>
        <vertAlign val="superscript"/>
        <sz val="11"/>
        <rFont val="Arial"/>
        <family val="2"/>
      </rPr>
      <t>3</t>
    </r>
    <r>
      <rPr>
        <sz val="11"/>
        <rFont val="Arial"/>
        <family val="2"/>
      </rPr>
      <t>]</t>
    </r>
  </si>
  <si>
    <r>
      <t>M = treatment and disposal charge where effluent goes to sea outfall [p/m</t>
    </r>
    <r>
      <rPr>
        <vertAlign val="superscript"/>
        <sz val="11"/>
        <rFont val="Arial"/>
        <family val="2"/>
      </rPr>
      <t>3</t>
    </r>
    <r>
      <rPr>
        <sz val="11"/>
        <rFont val="Arial"/>
        <family val="2"/>
      </rPr>
      <t>]</t>
    </r>
  </si>
  <si>
    <t>B = biological oxidation of settled sewage charge [p/kg]</t>
  </si>
  <si>
    <t>A = Ammonia [p/kg]</t>
  </si>
  <si>
    <t>S = treatment and disposal of primary sewage sludge charge [p/kg]</t>
  </si>
  <si>
    <t>(V + Bv) = primary treatment with biological treatment [p/m3] (if V and Bv are zero above)</t>
  </si>
  <si>
    <t>Os = Chemical oxygen demand (COD) of crude sewage one hour quiescent settlement</t>
  </si>
  <si>
    <t>Ss = total suspended solids of crude sewage [mg/litre]</t>
  </si>
  <si>
    <t>Ot = Chemical oxygen demand (COD) of effluent after one hour quiescent settlement at ph 7</t>
  </si>
  <si>
    <t>Customer specific</t>
  </si>
  <si>
    <t>St = total suspended solids of effluent at ph 7 [mg/litre]</t>
  </si>
  <si>
    <t>Where charge per m3 of effluent = R + [(V + Bv) or M] + B(Ot/Os) + S(St/Ss)</t>
  </si>
  <si>
    <t>Alternative structure:</t>
  </si>
  <si>
    <t>Fixed charges (£ p.a.)</t>
  </si>
  <si>
    <t>Standing charge</t>
  </si>
  <si>
    <t>Band 1</t>
  </si>
  <si>
    <t>Band 2</t>
  </si>
  <si>
    <t>Band 3</t>
  </si>
  <si>
    <t>Band 4</t>
  </si>
  <si>
    <t>Band 5</t>
  </si>
  <si>
    <t>Band 6</t>
  </si>
  <si>
    <t>Band 7</t>
  </si>
  <si>
    <t>per cubic metre</t>
  </si>
  <si>
    <t>Unit volume charge</t>
  </si>
  <si>
    <t>Basis of agreement is the supply of raw water from the surface reservoir.</t>
  </si>
  <si>
    <t>SRNNONPOT2</t>
  </si>
  <si>
    <t>Unit volume charge  - subject to quarterly adjustment based on CPI</t>
  </si>
  <si>
    <t>per annum</t>
  </si>
  <si>
    <t>Reservation charge - subject to annual adjustment based on CPI</t>
  </si>
  <si>
    <t xml:space="preserve">Basis of agreement is non-use of the local water distribution system. Agreement to supply up to 10 Ml/d. </t>
  </si>
  <si>
    <t>SRNNONPOT1</t>
  </si>
  <si>
    <t>Charge Unit</t>
  </si>
  <si>
    <t>£ Charge</t>
  </si>
  <si>
    <t>Terms and basis for the supply</t>
  </si>
  <si>
    <t>Ofwat Special Agreement Register Reference</t>
  </si>
  <si>
    <t>Non-Potable water</t>
  </si>
  <si>
    <t>Unit volume charge for annual volume in excess of 7,272 m3</t>
  </si>
  <si>
    <t>Annual volume up to and including 7,273 m3</t>
  </si>
  <si>
    <t>SRNPOT11</t>
  </si>
  <si>
    <t>Unit volume charge for annual volume in excess of 340 m3</t>
  </si>
  <si>
    <t>Annual volume up to and including 340 m3</t>
  </si>
  <si>
    <t>SRNPOT10</t>
  </si>
  <si>
    <t>SRNPOT7</t>
  </si>
  <si>
    <t>SRNPOT6</t>
  </si>
  <si>
    <t>Unit volume charge for annual volume in excess of 2,496 m3</t>
  </si>
  <si>
    <t>Annual volume up to and including 2,496 m3</t>
  </si>
  <si>
    <t>SRNPOT5</t>
  </si>
  <si>
    <t>SRNPOT3</t>
  </si>
  <si>
    <t>Unit volume charge for annual volume in excess of 2,000 m3</t>
  </si>
  <si>
    <t>Unit volume charge for annual volume between 1,001 m3 and 2,000 m3</t>
  </si>
  <si>
    <t>Annual volume up to and including 1,000 m3 – per cubic metre</t>
  </si>
  <si>
    <t>SRNPOT2</t>
  </si>
  <si>
    <t>Unit volume charge for annual volume in excess of 182 m3</t>
  </si>
  <si>
    <t>Annual volume up to and including 182 m3 – per cubic metre</t>
  </si>
  <si>
    <t>SRNPOT1</t>
  </si>
  <si>
    <t xml:space="preserve">Company comments:
The schedule does not include special agreements in respect of household premises.
</t>
  </si>
  <si>
    <t>Potable water</t>
  </si>
  <si>
    <t xml:space="preserve">Schedule for special agreements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</si>
</sst>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000"/>
    <numFmt numFmtId="166" formatCode="0.000000"/>
    <numFmt numFmtId="167" formatCode="_-* #,##0_-;\-* #,##0_-;_-* &quot;-&quot;??_-;_-@_-"/>
  </numFmts>
  <fonts count="2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Arial"/>
      <family val="2"/>
    </font>
    <font>
      <sz val="10"/>
      <color theme="0"/>
      <name val="Arial"/>
      <family val="2"/>
    </font>
    <font>
      <sz val="10"/>
      <color theme="1"/>
      <name val="Arial"/>
      <family val="2"/>
    </font>
    <font>
      <b/>
      <sz val="10"/>
      <color indexed="8"/>
      <name val="Arial"/>
      <family val="2"/>
    </font>
    <font>
      <b/>
      <sz val="10"/>
      <color rgb="FF0000FF"/>
      <name val="Arial"/>
      <family val="2"/>
    </font>
    <font>
      <sz val="14"/>
      <color rgb="FF002060"/>
      <name val="Arial Rounded MT Bold"/>
      <family val="2"/>
    </font>
    <font>
      <sz val="11"/>
      <color rgb="FFFFFFFF"/>
      <name val="Arial Rounded MT Bold"/>
      <family val="2"/>
    </font>
    <font>
      <sz val="11"/>
      <color theme="1"/>
      <name val="Arial"/>
      <family val="2"/>
    </font>
    <font>
      <vertAlign val="superscript"/>
      <sz val="11"/>
      <color rgb="FFFFFFFF"/>
      <name val="Arial Rounded MT Bold"/>
      <family val="2"/>
    </font>
    <font>
      <sz val="11"/>
      <color rgb="FF002664"/>
      <name val="Arial"/>
      <family val="2"/>
    </font>
    <font>
      <sz val="11"/>
      <name val="Arial"/>
      <family val="2"/>
    </font>
    <font>
      <sz val="11"/>
      <name val="Calibri"/>
      <family val="2"/>
      <scheme val="minor"/>
    </font>
    <font>
      <b/>
      <sz val="10"/>
      <color theme="0"/>
      <name val="Arial"/>
      <family val="2"/>
    </font>
    <font>
      <sz val="10"/>
      <color indexed="9"/>
      <name val="Arial"/>
      <family val="2"/>
    </font>
    <font>
      <sz val="11"/>
      <color theme="0"/>
      <name val="Arial Rounded MT Bold"/>
      <family val="2"/>
    </font>
    <font>
      <sz val="12"/>
      <color theme="0"/>
      <name val="Arial Rounded MT Bold"/>
      <family val="2"/>
    </font>
    <font>
      <sz val="12"/>
      <color theme="1"/>
      <name val="Calibri"/>
      <family val="2"/>
      <scheme val="minor"/>
    </font>
    <font>
      <sz val="10"/>
      <color theme="0"/>
      <name val="Arial Rounded MT Bold"/>
      <family val="2"/>
    </font>
    <font>
      <sz val="16"/>
      <color rgb="FF002060"/>
      <name val="Arial Rounded MT Bold"/>
      <family val="2"/>
    </font>
    <font>
      <vertAlign val="superscript"/>
      <sz val="11"/>
      <name val="Arial"/>
      <family val="2"/>
    </font>
    <font>
      <sz val="12"/>
      <color theme="1"/>
      <name val="Arial"/>
      <family val="2"/>
    </font>
    <font>
      <b/>
      <sz val="12"/>
      <color theme="1"/>
      <name val="Arial"/>
      <family val="2"/>
    </font>
    <font>
      <sz val="11"/>
      <color rgb="FFFF0000"/>
      <name val="Arial"/>
      <family val="2"/>
    </font>
  </fonts>
  <fills count="8">
    <fill>
      <patternFill patternType="none"/>
    </fill>
    <fill>
      <patternFill patternType="gray125"/>
    </fill>
    <fill>
      <patternFill patternType="solid">
        <fgColor rgb="FF00338D"/>
        <bgColor indexed="64"/>
      </patternFill>
    </fill>
    <fill>
      <patternFill patternType="solid">
        <fgColor rgb="FFFFF0C8"/>
        <bgColor indexed="64"/>
      </patternFill>
    </fill>
    <fill>
      <patternFill patternType="solid">
        <fgColor rgb="FF002664"/>
        <bgColor indexed="64"/>
      </patternFill>
    </fill>
    <fill>
      <patternFill patternType="solid">
        <fgColor rgb="FFCCECFF"/>
        <bgColor indexed="64"/>
      </patternFill>
    </fill>
    <fill>
      <patternFill patternType="solid">
        <fgColor rgb="FFFFC000"/>
        <bgColor indexed="64"/>
      </patternFill>
    </fill>
    <fill>
      <patternFill patternType="solid">
        <fgColor rgb="FF002060"/>
        <bgColor indexed="64"/>
      </patternFill>
    </fill>
  </fills>
  <borders count="48">
    <border>
      <left/>
      <right/>
      <top/>
      <bottom/>
      <diagonal/>
    </border>
    <border>
      <left style="dotted">
        <color rgb="FFEAAA00"/>
      </left>
      <right style="dotted">
        <color rgb="FFEAAA00"/>
      </right>
      <top style="dotted">
        <color rgb="FFEAAA00"/>
      </top>
      <bottom style="dotted">
        <color rgb="FFEAAA00"/>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diagonal/>
    </border>
    <border>
      <left style="thin">
        <color indexed="64"/>
      </left>
      <right/>
      <top/>
      <bottom/>
      <diagonal/>
    </border>
    <border>
      <left/>
      <right style="thin">
        <color indexed="64"/>
      </right>
      <top/>
      <bottom/>
      <diagonal/>
    </border>
    <border>
      <left/>
      <right style="thin">
        <color theme="0"/>
      </right>
      <top/>
      <bottom/>
      <diagonal/>
    </border>
    <border>
      <left style="thin">
        <color theme="0"/>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medium">
        <color rgb="FFFFFFFF"/>
      </left>
      <right style="medium">
        <color rgb="FFFFFFFF"/>
      </right>
      <top style="medium">
        <color rgb="FFFFFFFF"/>
      </top>
      <bottom/>
      <diagonal/>
    </border>
    <border>
      <left style="medium">
        <color rgb="FFFFFFFF"/>
      </left>
      <right/>
      <top/>
      <bottom/>
      <diagonal/>
    </border>
    <border>
      <left style="medium">
        <color theme="0"/>
      </left>
      <right/>
      <top style="medium">
        <color theme="0"/>
      </top>
      <bottom style="medium">
        <color theme="0"/>
      </bottom>
      <diagonal/>
    </border>
    <border>
      <left style="thin">
        <color rgb="FFFFFFCC"/>
      </left>
      <right style="thin">
        <color rgb="FFFFFFCC"/>
      </right>
      <top style="thin">
        <color rgb="FFFFFFCC"/>
      </top>
      <bottom style="thin">
        <color rgb="FFFFFFCC"/>
      </bottom>
      <diagonal/>
    </border>
    <border>
      <left/>
      <right/>
      <top style="thin">
        <color theme="0"/>
      </top>
      <bottom/>
      <diagonal/>
    </border>
    <border>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theme="0"/>
      </top>
      <bottom style="thin">
        <color theme="0"/>
      </bottom>
      <diagonal/>
    </border>
    <border>
      <left style="thin">
        <color theme="0"/>
      </left>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right/>
      <top style="medium">
        <color rgb="FFFFFFFF"/>
      </top>
      <bottom/>
      <diagonal/>
    </border>
  </borders>
  <cellStyleXfs count="5">
    <xf numFmtId="0" fontId="0" fillId="0" borderId="0"/>
    <xf numFmtId="43" fontId="1"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cellStyleXfs>
  <cellXfs count="139">
    <xf numFmtId="0" fontId="0" fillId="0" borderId="0" xfId="0"/>
    <xf numFmtId="0" fontId="3" fillId="2" borderId="0" xfId="0" applyFont="1" applyFill="1"/>
    <xf numFmtId="0" fontId="4" fillId="2" borderId="0" xfId="0" applyFont="1" applyFill="1"/>
    <xf numFmtId="0" fontId="5" fillId="0" borderId="0" xfId="0" applyFont="1"/>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9" fillId="4" borderId="5" xfId="0" applyFont="1" applyFill="1" applyBorder="1" applyAlignment="1">
      <alignment vertical="center" wrapText="1"/>
    </xf>
    <xf numFmtId="0" fontId="9" fillId="4" borderId="6" xfId="0" applyFont="1" applyFill="1" applyBorder="1" applyAlignment="1">
      <alignment vertical="center" wrapText="1"/>
    </xf>
    <xf numFmtId="0" fontId="9" fillId="4" borderId="7" xfId="0" applyFont="1" applyFill="1" applyBorder="1" applyAlignment="1">
      <alignment vertical="center" wrapText="1"/>
    </xf>
    <xf numFmtId="0" fontId="10" fillId="0" borderId="0" xfId="0" applyFont="1"/>
    <xf numFmtId="0" fontId="9" fillId="4" borderId="8" xfId="0" applyFont="1" applyFill="1" applyBorder="1" applyAlignment="1">
      <alignment vertical="center" wrapText="1"/>
    </xf>
    <xf numFmtId="0" fontId="9" fillId="4" borderId="7" xfId="0" applyFont="1" applyFill="1" applyBorder="1" applyAlignment="1">
      <alignment horizontal="center" vertical="center" wrapText="1"/>
    </xf>
    <xf numFmtId="0" fontId="12" fillId="5" borderId="9" xfId="0" applyFont="1" applyFill="1" applyBorder="1" applyAlignment="1">
      <alignment vertical="center" wrapText="1"/>
    </xf>
    <xf numFmtId="164" fontId="12" fillId="5" borderId="10" xfId="0" applyNumberFormat="1" applyFont="1" applyFill="1" applyBorder="1" applyAlignment="1">
      <alignment horizontal="center" vertical="center" wrapText="1"/>
    </xf>
    <xf numFmtId="0" fontId="13" fillId="6" borderId="11" xfId="0" applyFont="1" applyFill="1" applyBorder="1" applyAlignment="1">
      <alignment horizontal="left" vertical="top" wrapText="1"/>
    </xf>
    <xf numFmtId="0" fontId="14" fillId="6" borderId="12" xfId="0" applyFont="1" applyFill="1" applyBorder="1" applyAlignment="1">
      <alignment horizontal="left" vertical="top" wrapText="1"/>
    </xf>
    <xf numFmtId="0" fontId="14" fillId="6" borderId="13" xfId="0" applyFont="1" applyFill="1" applyBorder="1" applyAlignment="1">
      <alignment horizontal="left" vertical="top" wrapText="1"/>
    </xf>
    <xf numFmtId="0" fontId="14" fillId="6" borderId="14"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15" xfId="0" applyFont="1" applyFill="1" applyBorder="1" applyAlignment="1">
      <alignment horizontal="left" vertical="top" wrapText="1"/>
    </xf>
    <xf numFmtId="0" fontId="14" fillId="6" borderId="16" xfId="0" applyFont="1" applyFill="1" applyBorder="1" applyAlignment="1">
      <alignment horizontal="left" vertical="top" wrapText="1"/>
    </xf>
    <xf numFmtId="0" fontId="14" fillId="6" borderId="17" xfId="0" applyFont="1" applyFill="1" applyBorder="1" applyAlignment="1">
      <alignment horizontal="left" vertical="top" wrapText="1"/>
    </xf>
    <xf numFmtId="0" fontId="14" fillId="6" borderId="18" xfId="0" applyFont="1" applyFill="1" applyBorder="1" applyAlignment="1">
      <alignment horizontal="left" vertical="top" wrapText="1"/>
    </xf>
    <xf numFmtId="0" fontId="15" fillId="2" borderId="0" xfId="4" applyFont="1" applyFill="1" applyAlignment="1">
      <alignment horizontal="left" vertical="center"/>
    </xf>
    <xf numFmtId="0" fontId="16" fillId="2" borderId="0" xfId="4" applyFont="1" applyFill="1" applyAlignment="1">
      <alignment horizontal="center" vertical="center"/>
    </xf>
    <xf numFmtId="0" fontId="17" fillId="7" borderId="19" xfId="0" applyFont="1" applyFill="1" applyBorder="1" applyAlignment="1">
      <alignment horizontal="center" vertical="top"/>
    </xf>
    <xf numFmtId="0" fontId="17" fillId="7" borderId="20" xfId="0" applyFont="1" applyFill="1" applyBorder="1" applyAlignment="1">
      <alignment horizontal="center" vertical="top"/>
    </xf>
    <xf numFmtId="0" fontId="13" fillId="6" borderId="21" xfId="0" applyFont="1" applyFill="1" applyBorder="1" applyAlignment="1">
      <alignment horizontal="left" vertical="top" wrapText="1"/>
    </xf>
    <xf numFmtId="0" fontId="14" fillId="6" borderId="22" xfId="0" applyFont="1" applyFill="1" applyBorder="1" applyAlignment="1">
      <alignment horizontal="left" vertical="top" wrapText="1"/>
    </xf>
    <xf numFmtId="0" fontId="14" fillId="6" borderId="23" xfId="0" applyFont="1" applyFill="1" applyBorder="1" applyAlignment="1">
      <alignment horizontal="left" vertical="top" wrapText="1"/>
    </xf>
    <xf numFmtId="0" fontId="17" fillId="7" borderId="24" xfId="0" applyFont="1" applyFill="1" applyBorder="1" applyAlignment="1">
      <alignment horizontal="left" vertical="top" wrapText="1"/>
    </xf>
    <xf numFmtId="0" fontId="17" fillId="7" borderId="24" xfId="0" applyFont="1" applyFill="1" applyBorder="1" applyAlignment="1">
      <alignment horizontal="center" vertical="top" wrapText="1"/>
    </xf>
    <xf numFmtId="0" fontId="14" fillId="6" borderId="25" xfId="0" applyFont="1" applyFill="1" applyBorder="1" applyAlignment="1">
      <alignment horizontal="left" vertical="top" wrapText="1"/>
    </xf>
    <xf numFmtId="0" fontId="14" fillId="6" borderId="26" xfId="0" applyFont="1" applyFill="1" applyBorder="1" applyAlignment="1">
      <alignment horizontal="left" vertical="top" wrapText="1"/>
    </xf>
    <xf numFmtId="0" fontId="12" fillId="5" borderId="27" xfId="0" applyFont="1" applyFill="1" applyBorder="1" applyAlignment="1">
      <alignment vertical="center" wrapText="1"/>
    </xf>
    <xf numFmtId="2" fontId="12" fillId="5" borderId="28" xfId="0" applyNumberFormat="1" applyFont="1" applyFill="1" applyBorder="1" applyAlignment="1">
      <alignment horizontal="center" vertical="center" wrapText="1"/>
    </xf>
    <xf numFmtId="0" fontId="14" fillId="6" borderId="29" xfId="0" applyFont="1" applyFill="1" applyBorder="1" applyAlignment="1">
      <alignment horizontal="left" vertical="top" wrapText="1"/>
    </xf>
    <xf numFmtId="0" fontId="14" fillId="6" borderId="30" xfId="0" applyFont="1" applyFill="1" applyBorder="1" applyAlignment="1">
      <alignment horizontal="left" vertical="top" wrapText="1"/>
    </xf>
    <xf numFmtId="0" fontId="14" fillId="6" borderId="31" xfId="0" applyFont="1" applyFill="1" applyBorder="1" applyAlignment="1">
      <alignment horizontal="left" vertical="top" wrapText="1"/>
    </xf>
    <xf numFmtId="0" fontId="17" fillId="7" borderId="32" xfId="0" applyFont="1" applyFill="1" applyBorder="1" applyAlignment="1">
      <alignment horizontal="left" vertical="top" wrapText="1"/>
    </xf>
    <xf numFmtId="0" fontId="17" fillId="7" borderId="32" xfId="0" applyFont="1" applyFill="1" applyBorder="1" applyAlignment="1">
      <alignment horizontal="center" vertical="top" wrapText="1"/>
    </xf>
    <xf numFmtId="164" fontId="12" fillId="5" borderId="28" xfId="0" applyNumberFormat="1" applyFont="1" applyFill="1" applyBorder="1" applyAlignment="1">
      <alignment horizontal="center" vertical="center" wrapText="1"/>
    </xf>
    <xf numFmtId="0" fontId="17" fillId="7" borderId="33" xfId="0" applyFont="1" applyFill="1" applyBorder="1" applyAlignment="1">
      <alignment horizontal="left" vertical="top" wrapText="1"/>
    </xf>
    <xf numFmtId="0" fontId="17" fillId="7" borderId="33" xfId="0" applyFont="1" applyFill="1" applyBorder="1" applyAlignment="1">
      <alignment horizontal="center" vertical="top" wrapText="1"/>
    </xf>
    <xf numFmtId="0" fontId="6" fillId="0" borderId="0" xfId="2" applyNumberFormat="1" applyFont="1" applyFill="1" applyBorder="1" applyAlignment="1">
      <alignment horizontal="left" vertical="center" wrapText="1"/>
    </xf>
    <xf numFmtId="0" fontId="5" fillId="0" borderId="0" xfId="0" applyFont="1" applyAlignment="1">
      <alignment horizontal="left" vertical="center"/>
    </xf>
    <xf numFmtId="10" fontId="7" fillId="3" borderId="1" xfId="3" applyNumberFormat="1" applyFont="1" applyFill="1" applyBorder="1" applyAlignment="1">
      <alignment horizontal="center" vertical="center"/>
    </xf>
    <xf numFmtId="0" fontId="9" fillId="4" borderId="0" xfId="0" applyFont="1" applyFill="1" applyAlignment="1">
      <alignment horizontal="center" vertical="center" wrapText="1"/>
    </xf>
    <xf numFmtId="0" fontId="9" fillId="4" borderId="0" xfId="0" applyFont="1" applyFill="1" applyAlignment="1">
      <alignment horizontal="center" vertical="center" wrapText="1"/>
    </xf>
    <xf numFmtId="0" fontId="13" fillId="6" borderId="12" xfId="0" applyFont="1" applyFill="1" applyBorder="1" applyAlignment="1">
      <alignment horizontal="left" vertical="top" wrapText="1"/>
    </xf>
    <xf numFmtId="0" fontId="13" fillId="6" borderId="13" xfId="0" applyFont="1" applyFill="1" applyBorder="1" applyAlignment="1">
      <alignment horizontal="left" vertical="top" wrapText="1"/>
    </xf>
    <xf numFmtId="0" fontId="12" fillId="5" borderId="0" xfId="0" applyFont="1" applyFill="1" applyAlignment="1">
      <alignment vertical="center" wrapText="1"/>
    </xf>
    <xf numFmtId="2" fontId="12" fillId="5" borderId="0" xfId="0" applyNumberFormat="1" applyFont="1" applyFill="1" applyAlignment="1">
      <alignment horizontal="center" vertical="center" wrapText="1"/>
    </xf>
    <xf numFmtId="0" fontId="13" fillId="6" borderId="14" xfId="0" applyFont="1" applyFill="1" applyBorder="1" applyAlignment="1">
      <alignment horizontal="left" vertical="top" wrapText="1"/>
    </xf>
    <xf numFmtId="0" fontId="13" fillId="6" borderId="0" xfId="0" applyFont="1" applyFill="1" applyAlignment="1">
      <alignment horizontal="left" vertical="top" wrapText="1"/>
    </xf>
    <xf numFmtId="0" fontId="13" fillId="6" borderId="15" xfId="0" applyFont="1" applyFill="1" applyBorder="1" applyAlignment="1">
      <alignment horizontal="left" vertical="top" wrapText="1"/>
    </xf>
    <xf numFmtId="0" fontId="12" fillId="5" borderId="0" xfId="0" quotePrefix="1" applyFont="1" applyFill="1" applyAlignment="1">
      <alignment vertical="center" wrapText="1"/>
    </xf>
    <xf numFmtId="164" fontId="12" fillId="5" borderId="0" xfId="0" applyNumberFormat="1" applyFont="1" applyFill="1" applyAlignment="1">
      <alignment horizontal="center" vertical="center" wrapText="1"/>
    </xf>
    <xf numFmtId="0" fontId="13" fillId="0" borderId="0" xfId="0" applyFont="1" applyAlignment="1">
      <alignment horizontal="left" vertical="top" wrapText="1"/>
    </xf>
    <xf numFmtId="0" fontId="18" fillId="7" borderId="28" xfId="0" applyFont="1" applyFill="1" applyBorder="1" applyAlignment="1">
      <alignment horizontal="center" vertical="top"/>
    </xf>
    <xf numFmtId="0" fontId="19" fillId="0" borderId="0" xfId="0" applyFont="1" applyAlignment="1">
      <alignment horizontal="center" vertical="top"/>
    </xf>
    <xf numFmtId="0" fontId="19" fillId="0" borderId="0" xfId="0" applyFont="1"/>
    <xf numFmtId="0" fontId="20" fillId="7" borderId="32" xfId="0" applyFont="1" applyFill="1" applyBorder="1" applyAlignment="1">
      <alignment horizontal="left" vertical="top" wrapText="1"/>
    </xf>
    <xf numFmtId="0" fontId="9" fillId="4" borderId="34" xfId="0" applyFont="1" applyFill="1" applyBorder="1" applyAlignment="1">
      <alignment horizontal="center" vertical="center" wrapText="1"/>
    </xf>
    <xf numFmtId="2" fontId="12" fillId="5" borderId="10" xfId="0" applyNumberFormat="1" applyFont="1" applyFill="1" applyBorder="1" applyAlignment="1">
      <alignment horizontal="center" vertical="center" wrapText="1"/>
    </xf>
    <xf numFmtId="0" fontId="9" fillId="4" borderId="34" xfId="0" applyFont="1" applyFill="1" applyBorder="1" applyAlignment="1">
      <alignment horizontal="left" vertical="center" wrapText="1"/>
    </xf>
    <xf numFmtId="0" fontId="21" fillId="0" borderId="2" xfId="0" applyFont="1" applyBorder="1" applyAlignment="1">
      <alignment horizontal="left" vertical="center" wrapText="1"/>
    </xf>
    <xf numFmtId="0" fontId="13" fillId="5" borderId="9" xfId="0" applyFont="1" applyFill="1" applyBorder="1" applyAlignment="1">
      <alignment vertical="center" wrapText="1"/>
    </xf>
    <xf numFmtId="165" fontId="12" fillId="5" borderId="10" xfId="0" applyNumberFormat="1" applyFont="1" applyFill="1" applyBorder="1" applyAlignment="1">
      <alignment horizontal="center" vertical="center" wrapText="1"/>
    </xf>
    <xf numFmtId="1" fontId="12" fillId="5" borderId="10" xfId="0" applyNumberFormat="1" applyFont="1" applyFill="1" applyBorder="1" applyAlignment="1">
      <alignment horizontal="center" vertical="center" wrapText="1"/>
    </xf>
    <xf numFmtId="0" fontId="13" fillId="5" borderId="35" xfId="0" applyFont="1" applyFill="1" applyBorder="1" applyAlignment="1">
      <alignment vertical="center" wrapText="1"/>
    </xf>
    <xf numFmtId="2" fontId="12" fillId="5" borderId="36" xfId="0" applyNumberFormat="1" applyFont="1" applyFill="1" applyBorder="1" applyAlignment="1">
      <alignment horizontal="center" vertical="center" wrapText="1"/>
    </xf>
    <xf numFmtId="0" fontId="20" fillId="7" borderId="37" xfId="0" applyFont="1" applyFill="1" applyBorder="1" applyAlignment="1">
      <alignment horizontal="left" vertical="top" wrapText="1"/>
    </xf>
    <xf numFmtId="0" fontId="5" fillId="0" borderId="0" xfId="4"/>
    <xf numFmtId="0" fontId="2" fillId="0" borderId="0" xfId="0" applyFont="1"/>
    <xf numFmtId="0" fontId="0" fillId="0" borderId="0" xfId="0" applyAlignment="1">
      <alignment horizontal="center"/>
    </xf>
    <xf numFmtId="166" fontId="0" fillId="0" borderId="0" xfId="0" applyNumberFormat="1"/>
    <xf numFmtId="166" fontId="0" fillId="0" borderId="38" xfId="0" applyNumberFormat="1" applyBorder="1"/>
    <xf numFmtId="0" fontId="23" fillId="0" borderId="0" xfId="0" applyFont="1" applyAlignment="1">
      <alignment horizontal="center" vertical="center" wrapText="1"/>
    </xf>
    <xf numFmtId="166" fontId="23" fillId="0" borderId="0" xfId="0" applyNumberFormat="1" applyFont="1" applyAlignment="1">
      <alignment vertical="center" wrapText="1"/>
    </xf>
    <xf numFmtId="0" fontId="23" fillId="0" borderId="0" xfId="0" applyFont="1" applyAlignment="1">
      <alignment vertical="center" wrapText="1"/>
    </xf>
    <xf numFmtId="0" fontId="24" fillId="0" borderId="0" xfId="0" applyFont="1" applyAlignment="1">
      <alignment horizontal="center" vertical="center" wrapText="1"/>
    </xf>
    <xf numFmtId="166" fontId="24" fillId="0" borderId="0" xfId="0" applyNumberFormat="1" applyFont="1" applyAlignment="1">
      <alignment vertical="center" wrapText="1"/>
    </xf>
    <xf numFmtId="0" fontId="24" fillId="0" borderId="0" xfId="0" applyFont="1" applyAlignment="1">
      <alignment vertical="center" wrapText="1"/>
    </xf>
    <xf numFmtId="0" fontId="24" fillId="0" borderId="39" xfId="0" applyFont="1" applyBorder="1" applyAlignment="1">
      <alignment vertical="center" wrapText="1"/>
    </xf>
    <xf numFmtId="0" fontId="12" fillId="5" borderId="40" xfId="0" applyFont="1" applyFill="1" applyBorder="1" applyAlignment="1">
      <alignment horizontal="center" vertical="center" wrapText="1"/>
    </xf>
    <xf numFmtId="165" fontId="12" fillId="5" borderId="33" xfId="0" applyNumberFormat="1" applyFont="1" applyFill="1" applyBorder="1" applyAlignment="1">
      <alignment horizontal="center" vertical="center" wrapText="1"/>
    </xf>
    <xf numFmtId="0" fontId="12" fillId="5" borderId="40" xfId="0" applyFont="1" applyFill="1" applyBorder="1" applyAlignment="1">
      <alignment vertical="center" wrapText="1"/>
    </xf>
    <xf numFmtId="0" fontId="12" fillId="5" borderId="24" xfId="0" applyFont="1" applyFill="1" applyBorder="1" applyAlignment="1">
      <alignment horizontal="center" vertical="center" wrapText="1"/>
    </xf>
    <xf numFmtId="0" fontId="12" fillId="5" borderId="28" xfId="0" applyFont="1" applyFill="1" applyBorder="1" applyAlignment="1">
      <alignment vertical="center" wrapText="1"/>
    </xf>
    <xf numFmtId="0" fontId="25" fillId="0" borderId="0" xfId="0" applyFont="1"/>
    <xf numFmtId="0" fontId="12" fillId="5" borderId="33"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41" xfId="0" applyFont="1" applyFill="1" applyBorder="1" applyAlignment="1">
      <alignment horizontal="center" vertical="center" wrapText="1"/>
    </xf>
    <xf numFmtId="167" fontId="12" fillId="5" borderId="42" xfId="1" applyNumberFormat="1" applyFont="1" applyFill="1" applyBorder="1" applyAlignment="1">
      <alignment vertical="center" wrapText="1"/>
    </xf>
    <xf numFmtId="0" fontId="12" fillId="5" borderId="42" xfId="0" applyFont="1" applyFill="1" applyBorder="1" applyAlignment="1">
      <alignment vertical="center" wrapText="1"/>
    </xf>
    <xf numFmtId="0" fontId="0" fillId="0" borderId="39" xfId="0" applyBorder="1"/>
    <xf numFmtId="166" fontId="17" fillId="7" borderId="24" xfId="0" applyNumberFormat="1" applyFont="1" applyFill="1" applyBorder="1" applyAlignment="1">
      <alignment horizontal="center" vertical="top" wrapText="1"/>
    </xf>
    <xf numFmtId="0" fontId="20" fillId="7" borderId="20" xfId="0" applyFont="1" applyFill="1" applyBorder="1" applyAlignment="1">
      <alignment horizontal="center" vertical="top"/>
    </xf>
    <xf numFmtId="166" fontId="20" fillId="7" borderId="43" xfId="0" applyNumberFormat="1" applyFont="1" applyFill="1" applyBorder="1" applyAlignment="1">
      <alignment horizontal="center" vertical="top"/>
    </xf>
    <xf numFmtId="0" fontId="20" fillId="7" borderId="43" xfId="0" applyFont="1" applyFill="1" applyBorder="1" applyAlignment="1">
      <alignment horizontal="center" vertical="top"/>
    </xf>
    <xf numFmtId="0" fontId="17" fillId="7" borderId="19" xfId="0" applyFont="1" applyFill="1" applyBorder="1" applyAlignment="1">
      <alignment horizontal="left" vertical="top"/>
    </xf>
    <xf numFmtId="0" fontId="0" fillId="0" borderId="0" xfId="0" applyAlignment="1">
      <alignment horizontal="left" vertical="top" wrapText="1"/>
    </xf>
    <xf numFmtId="2" fontId="12" fillId="5" borderId="30" xfId="0" applyNumberFormat="1" applyFont="1" applyFill="1" applyBorder="1" applyAlignment="1">
      <alignment horizontal="center" vertical="center" wrapText="1"/>
    </xf>
    <xf numFmtId="165" fontId="12" fillId="5" borderId="40" xfId="0" applyNumberFormat="1" applyFont="1" applyFill="1" applyBorder="1" applyAlignment="1">
      <alignment horizontal="center" vertical="center" wrapText="1"/>
    </xf>
    <xf numFmtId="0" fontId="12" fillId="5" borderId="44" xfId="0" applyFont="1" applyFill="1" applyBorder="1" applyAlignment="1">
      <alignment vertical="center" wrapText="1"/>
    </xf>
    <xf numFmtId="0" fontId="0" fillId="6" borderId="31" xfId="0" applyFill="1" applyBorder="1" applyAlignment="1">
      <alignment horizontal="left" vertical="top" wrapText="1"/>
    </xf>
    <xf numFmtId="0" fontId="0" fillId="6" borderId="30" xfId="0" applyFill="1" applyBorder="1" applyAlignment="1">
      <alignment horizontal="left" vertical="top" wrapText="1"/>
    </xf>
    <xf numFmtId="0" fontId="0" fillId="6" borderId="29" xfId="0" applyFill="1" applyBorder="1" applyAlignment="1">
      <alignment horizontal="left" vertical="top" wrapText="1"/>
    </xf>
    <xf numFmtId="2" fontId="12" fillId="5" borderId="38" xfId="0" applyNumberFormat="1" applyFont="1" applyFill="1" applyBorder="1" applyAlignment="1">
      <alignment horizontal="center" vertical="center" wrapText="1"/>
    </xf>
    <xf numFmtId="0" fontId="12" fillId="5" borderId="24" xfId="0" applyFont="1" applyFill="1" applyBorder="1" applyAlignment="1">
      <alignment vertical="center" wrapText="1"/>
    </xf>
    <xf numFmtId="0" fontId="12" fillId="5" borderId="45" xfId="0" applyFont="1" applyFill="1" applyBorder="1" applyAlignment="1">
      <alignment vertical="center" wrapText="1"/>
    </xf>
    <xf numFmtId="0" fontId="0" fillId="6" borderId="26" xfId="0" applyFill="1" applyBorder="1" applyAlignment="1">
      <alignment horizontal="left" vertical="top" wrapText="1"/>
    </xf>
    <xf numFmtId="0" fontId="0" fillId="6" borderId="0" xfId="0" applyFill="1" applyAlignment="1">
      <alignment horizontal="left" vertical="top" wrapText="1"/>
    </xf>
    <xf numFmtId="0" fontId="0" fillId="6" borderId="25" xfId="0" applyFill="1" applyBorder="1" applyAlignment="1">
      <alignment horizontal="left" vertical="top" wrapText="1"/>
    </xf>
    <xf numFmtId="2" fontId="12" fillId="5" borderId="19" xfId="0" applyNumberFormat="1" applyFont="1" applyFill="1" applyBorder="1" applyAlignment="1">
      <alignment horizontal="center" vertical="center" wrapText="1"/>
    </xf>
    <xf numFmtId="2" fontId="12" fillId="5" borderId="39" xfId="0" applyNumberFormat="1" applyFont="1" applyFill="1" applyBorder="1" applyAlignment="1">
      <alignment horizontal="center" vertical="center" wrapText="1"/>
    </xf>
    <xf numFmtId="0" fontId="12" fillId="5" borderId="46" xfId="0" applyFont="1" applyFill="1" applyBorder="1" applyAlignment="1">
      <alignment vertical="center" wrapText="1"/>
    </xf>
    <xf numFmtId="2" fontId="12" fillId="5" borderId="43" xfId="0" applyNumberFormat="1" applyFont="1" applyFill="1" applyBorder="1" applyAlignment="1">
      <alignment horizontal="center" vertical="center" wrapText="1"/>
    </xf>
    <xf numFmtId="2" fontId="12" fillId="5" borderId="46" xfId="0" applyNumberFormat="1" applyFont="1" applyFill="1" applyBorder="1" applyAlignment="1">
      <alignment horizontal="center" vertical="center" wrapText="1"/>
    </xf>
    <xf numFmtId="0" fontId="12" fillId="5" borderId="19" xfId="0" applyFont="1" applyFill="1" applyBorder="1" applyAlignment="1">
      <alignment vertical="center" wrapText="1"/>
    </xf>
    <xf numFmtId="2" fontId="12" fillId="5" borderId="28" xfId="0" applyNumberFormat="1" applyFont="1" applyFill="1" applyBorder="1" applyAlignment="1">
      <alignment horizontal="center" vertical="center" wrapText="1"/>
    </xf>
    <xf numFmtId="2" fontId="12" fillId="5" borderId="33" xfId="0" applyNumberFormat="1" applyFont="1" applyFill="1" applyBorder="1" applyAlignment="1">
      <alignment horizontal="center" vertical="center" wrapText="1"/>
    </xf>
    <xf numFmtId="2" fontId="12" fillId="5" borderId="27" xfId="0" applyNumberFormat="1" applyFont="1" applyFill="1" applyBorder="1" applyAlignment="1">
      <alignment horizontal="center" vertical="center" wrapText="1"/>
    </xf>
    <xf numFmtId="166" fontId="17" fillId="7" borderId="32" xfId="0" applyNumberFormat="1" applyFont="1" applyFill="1" applyBorder="1" applyAlignment="1">
      <alignment horizontal="center" vertical="top" wrapText="1"/>
    </xf>
    <xf numFmtId="0" fontId="0" fillId="6" borderId="23" xfId="0" applyFill="1" applyBorder="1" applyAlignment="1">
      <alignment horizontal="left" vertical="top" wrapText="1"/>
    </xf>
    <xf numFmtId="0" fontId="0" fillId="6" borderId="22" xfId="0" applyFill="1" applyBorder="1" applyAlignment="1">
      <alignment horizontal="left" vertical="top" wrapText="1"/>
    </xf>
    <xf numFmtId="0" fontId="10" fillId="6" borderId="21" xfId="0" applyFont="1" applyFill="1" applyBorder="1" applyAlignment="1">
      <alignment horizontal="left" vertical="top" wrapText="1"/>
    </xf>
    <xf numFmtId="0" fontId="10" fillId="0" borderId="47" xfId="0" applyFont="1" applyBorder="1"/>
    <xf numFmtId="0" fontId="10" fillId="0" borderId="0" xfId="0" applyFont="1" applyAlignment="1">
      <alignment horizontal="center"/>
    </xf>
    <xf numFmtId="166" fontId="10" fillId="0" borderId="0" xfId="0" applyNumberFormat="1" applyFont="1"/>
    <xf numFmtId="167" fontId="12" fillId="5" borderId="0" xfId="1" applyNumberFormat="1" applyFont="1" applyFill="1" applyBorder="1" applyAlignment="1">
      <alignment vertical="center" wrapText="1"/>
    </xf>
    <xf numFmtId="165" fontId="12" fillId="5" borderId="28" xfId="1" applyNumberFormat="1" applyFont="1" applyFill="1" applyBorder="1" applyAlignment="1">
      <alignment vertical="center" wrapText="1"/>
    </xf>
    <xf numFmtId="166" fontId="12" fillId="5" borderId="24" xfId="0" applyNumberFormat="1" applyFont="1" applyFill="1" applyBorder="1" applyAlignment="1">
      <alignment vertical="center" wrapText="1"/>
    </xf>
    <xf numFmtId="165" fontId="12" fillId="5" borderId="33" xfId="0" applyNumberFormat="1" applyFont="1" applyFill="1" applyBorder="1" applyAlignment="1">
      <alignment vertical="center" wrapText="1"/>
    </xf>
  </cellXfs>
  <cellStyles count="5">
    <cellStyle name="Comma" xfId="1" builtinId="3"/>
    <cellStyle name="Comma 2" xfId="2" xr:uid="{9EE2666F-D505-4097-AF7A-DF84A2544144}"/>
    <cellStyle name="Normal" xfId="0" builtinId="0"/>
    <cellStyle name="Normal 2" xfId="4" xr:uid="{3CB4C5E5-28F2-49FD-9EE7-97749EA2A28D}"/>
    <cellStyle name="Percent 2" xfId="3" xr:uid="{25DC3BF1-5A45-45F8-873C-06472E1323D8}"/>
  </cellStyles>
  <dxfs count="14">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Lon\Infrastructure%20-%20London\02%20Transactions\A.%20Active\2007%2009%20Project%20Brazil\04%20Financial%20Analysis\M%20&amp;%20A\2002\Elia\Model\Old%20Version\22-03-99\B%20T%20C\OTE%20AND%20MERGER%20ANALYSIS%20-%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SHARED-WOR2-A/Data/Regulation%20Team/ECONOMIC%20&amp;%20REGULATION/Tariff/Principal%20Statement/24-25%20Charges%20approval/Indicative%20Charges/Charges_Model_2024-25_Indicative_v1.5e_FIN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B9DD94\NG%20HSB%20Financial%20Model%20v4.07%20_Mid.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pmgoneuk-my.sharepoint.com/WIP/CF%20water%20team%20folder/Southern%20Water/Water%20trading/2.%20Deliver/Phase%204/Model/Sent/Havant%20Thicket%20-%20Negotiated%20Position%20Financial%20Model%20V7.0_DRAFT_SENT.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oductio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knasdata07\Igshared\Users\epeattie\Documents\national%20grid%20hsb\with%20credit%20calcs%20of%20Copy%20of%20Hydrus%20Model%20MASTER%2025082018%20v6.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E-BTC Merger Analysis - Title"/>
      <sheetName val="Index"/>
      <sheetName val="Mergers Analysis Summary"/>
      <sheetName val="Merger 500"/>
      <sheetName val="Merger 1000"/>
      <sheetName val="OTE-BTC Merger Analysis - T"/>
      <sheetName val="Assum"/>
      <sheetName val="OTE - Proforma IS (US$)"/>
      <sheetName val="OTE - Opening Proforma BS (US$)"/>
      <sheetName val="OTE - Proforma BS (US$)"/>
      <sheetName val="OTE - Proforma CFLO (US$)"/>
      <sheetName val="OTE - Proforma Key Ratios"/>
      <sheetName val="OTE-BTC Contribution Analysis"/>
      <sheetName val="OTE - IS (US$)"/>
      <sheetName val="OTE - BS (US$)"/>
      <sheetName val="OTE - CFLO (US$)"/>
      <sheetName val="BTC - IS (US$)"/>
      <sheetName val="BTC - BS (US$)"/>
      <sheetName val="BTC - CFLO (US$)"/>
      <sheetName val="OTE-BTC-GSM2  Merger "/>
      <sheetName val="AssumGSM"/>
      <sheetName val="OTE - Proforma IS (US$)GSM"/>
      <sheetName val="OTE - Opening Proforma BS GSM"/>
      <sheetName val="OTE - Proforma BS (US$) GSM"/>
      <sheetName val="OTE - Proforma CFLO (US$) GSM"/>
      <sheetName val="GSM2-IS"/>
      <sheetName val="GSM2-BS"/>
      <sheetName val="GSM2-CFLOW"/>
      <sheetName val="OTE - Title"/>
      <sheetName val="OTE - IS"/>
      <sheetName val="OTE - BS"/>
      <sheetName val="OTE - CFLO"/>
      <sheetName val="OTE - Macro"/>
      <sheetName val="OTE - Revenues"/>
      <sheetName val="OTE - Interconnect &amp; Opex"/>
      <sheetName val="OTE - Debt and Financial"/>
      <sheetName val="OTE - Summary Financials"/>
      <sheetName val="OTE - Telecom &amp; Buildout"/>
      <sheetName val="OTE - Mobile &amp; Cosmote"/>
      <sheetName val="OTE - Personnel"/>
      <sheetName val="OTE - Tariffs &amp; Usage"/>
      <sheetName val="OTE - Interconnect"/>
      <sheetName val="OTE - Valuation Analysis"/>
      <sheetName val="BTC-RTC Proforma Analysis"/>
      <sheetName val="BTC - Treatment of RTC"/>
      <sheetName val="BTC-RTC Proforma IS"/>
      <sheetName val="BTC-RTC Proforma BS"/>
      <sheetName val="BTC-RTC Proforma CFLO"/>
      <sheetName val="OTE - Standalone Key Ratios"/>
      <sheetName val="BTC - Standalone Key Ratios"/>
      <sheetName val="Summary"/>
      <sheetName val="PRINT"/>
      <sheetName val="Inputs"/>
      <sheetName val="Matrix"/>
    </sheetNames>
    <sheetDataSet>
      <sheetData sheetId="0" refreshError="1"/>
      <sheetData sheetId="1" refreshError="1"/>
      <sheetData sheetId="2" refreshError="1"/>
      <sheetData sheetId="3" refreshError="1"/>
      <sheetData sheetId="4" refreshError="1"/>
      <sheetData sheetId="5" refreshError="1"/>
      <sheetData sheetId="6" refreshError="1">
        <row r="20">
          <cell r="F20">
            <v>500</v>
          </cell>
        </row>
        <row r="21">
          <cell r="F21">
            <v>0.51</v>
          </cell>
        </row>
        <row r="22">
          <cell r="F22">
            <v>105.95670264931329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Model Map"/>
      <sheetName val="Inputs&gt;"/>
      <sheetName val="CHECK"/>
      <sheetName val="Input_Base"/>
      <sheetName val="Input_1"/>
      <sheetName val="Input_2"/>
      <sheetName val="Input_Live"/>
      <sheetName val="SWD journey"/>
      <sheetName val="SWD-HD options"/>
      <sheetName val="CM"/>
      <sheetName val="Calcs&gt;"/>
      <sheetName val="Ess,HD &amp; SWD phasing"/>
      <sheetName val="YoY"/>
      <sheetName val="Diagnostic Charts"/>
      <sheetName val="C_WR"/>
      <sheetName val="C_WN+"/>
      <sheetName val="C_WWN+"/>
      <sheetName val="C_BIO"/>
      <sheetName val="C_Retail"/>
      <sheetName val="C_Average Bill"/>
      <sheetName val="C_Bill impact (HH)"/>
      <sheetName val="C_Bill impact (NHH)"/>
      <sheetName val="C_SEW JB impact"/>
      <sheetName val="LT Tariff Profile"/>
      <sheetName val="Outputs&gt;"/>
      <sheetName val="NHH charges+CMOS"/>
      <sheetName val="R Schedule"/>
      <sheetName val="Affordability tariffs"/>
      <sheetName val="Avg. Wholesale Tariff % Change"/>
      <sheetName val="Retail Schedule"/>
      <sheetName val="Special Agreements"/>
      <sheetName val="Bill impact (HH)"/>
      <sheetName val="Bill impact (NHH)"/>
      <sheetName val="Ofwat&gt;"/>
      <sheetName val="Wholesale Schedule"/>
      <sheetName val="Water_NHH (Measured)"/>
      <sheetName val="Water_NHH (Unmeasured)"/>
      <sheetName val="Sewerage_NHH (Measured)"/>
      <sheetName val="Sewerage_NHH (Unmeasured)"/>
      <sheetName val="Sewerage_TE"/>
      <sheetName val="Of_Average bil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N6" t="str">
            <v>2021 / 22</v>
          </cell>
          <cell r="O6" t="str">
            <v>2022 / 23</v>
          </cell>
          <cell r="P6" t="str">
            <v>2023 / 24</v>
          </cell>
          <cell r="Q6" t="str">
            <v>2024 / 25</v>
          </cell>
          <cell r="R6" t="str">
            <v>2025 / 26</v>
          </cell>
          <cell r="S6" t="str">
            <v>2026 / 27</v>
          </cell>
          <cell r="T6" t="str">
            <v>2027 / 28</v>
          </cell>
          <cell r="U6" t="str">
            <v>2028 / 29</v>
          </cell>
          <cell r="V6" t="str">
            <v>2029 / 30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Model Map"/>
      <sheetName val="Lists"/>
      <sheetName val="Dashboard (Benefit)"/>
      <sheetName val="Dashboard (PF)"/>
      <sheetName val="Scenario Manager"/>
      <sheetName val="TI_Inputs"/>
      <sheetName val="TD_Inputs"/>
      <sheetName val="Calculations (RIIO)"/>
      <sheetName val="Calculations (CPM - Ofgem)"/>
      <sheetName val="Calculations (CPM - PF)"/>
      <sheetName val="Ratios (RIIO)"/>
      <sheetName val="Ratios (CPM - Ofgem)"/>
      <sheetName val="Ratios (CPM - PF)"/>
      <sheetName val="Moodys (Reg Elec) Ofgem CPM"/>
      <sheetName val="Moodys (Reg Elec) PF"/>
      <sheetName val="Moodys (Operations PF)"/>
      <sheetName val="Moodys (Construction PF)"/>
      <sheetName val="S&amp;P (Utilities)"/>
      <sheetName val="FS (RIIO)"/>
      <sheetName val="FS (CPM - Ofgem)"/>
      <sheetName val="FS (CPM - PF)"/>
      <sheetName val="Waterfall Charts data"/>
    </sheetNames>
    <sheetDataSet>
      <sheetData sheetId="0" refreshError="1"/>
      <sheetData sheetId="1">
        <row r="11">
          <cell r="F11">
            <v>9</v>
          </cell>
        </row>
      </sheetData>
      <sheetData sheetId="2" refreshError="1"/>
      <sheetData sheetId="3">
        <row r="15">
          <cell r="F15" t="str">
            <v>CEPA - Low</v>
          </cell>
          <cell r="G15" t="str">
            <v>RIIO Set Gearing</v>
          </cell>
          <cell r="H15" t="str">
            <v>CoD - 10yr rolling avg.</v>
          </cell>
          <cell r="I15" t="str">
            <v>CoE - High</v>
          </cell>
          <cell r="J15" t="str">
            <v>CEPA - Low</v>
          </cell>
          <cell r="K15" t="str">
            <v>Low</v>
          </cell>
          <cell r="L15">
            <v>0.17</v>
          </cell>
          <cell r="M15" t="str">
            <v>Base - 15% Full Life</v>
          </cell>
          <cell r="N15" t="str">
            <v>FY 10/11</v>
          </cell>
          <cell r="P15" t="str">
            <v>Bond Finance</v>
          </cell>
          <cell r="Q15" t="str">
            <v>Staggered</v>
          </cell>
          <cell r="R15" t="str">
            <v>Sculpted</v>
          </cell>
          <cell r="S15" t="str">
            <v>PF E2E</v>
          </cell>
          <cell r="T15" t="str">
            <v>Construction</v>
          </cell>
          <cell r="U15" t="str">
            <v>ADSCR Sculpt</v>
          </cell>
          <cell r="V15">
            <v>1</v>
          </cell>
        </row>
        <row r="16">
          <cell r="F16" t="str">
            <v>CEPA - High</v>
          </cell>
          <cell r="G16">
            <v>0.85</v>
          </cell>
          <cell r="H16" t="str">
            <v>Updated 10yr rolling avg. used in September IA</v>
          </cell>
          <cell r="I16" t="str">
            <v>CoE - Low</v>
          </cell>
          <cell r="J16" t="str">
            <v>CEPA - High</v>
          </cell>
          <cell r="K16" t="str">
            <v>High</v>
          </cell>
          <cell r="L16">
            <v>0.19</v>
          </cell>
          <cell r="M16" t="str">
            <v>0% Assumption</v>
          </cell>
          <cell r="N16" t="str">
            <v>FY 11/12</v>
          </cell>
          <cell r="P16" t="str">
            <v>Bank Finance</v>
          </cell>
          <cell r="Q16" t="str">
            <v>Upfront</v>
          </cell>
          <cell r="R16" t="str">
            <v>Straight Line</v>
          </cell>
          <cell r="S16" t="str">
            <v>Hybrid</v>
          </cell>
          <cell r="T16" t="str">
            <v>Operations</v>
          </cell>
          <cell r="U16" t="str">
            <v>IRR Return</v>
          </cell>
          <cell r="V16">
            <v>0</v>
          </cell>
        </row>
        <row r="17">
          <cell r="F17" t="str">
            <v>CEPA - Mid</v>
          </cell>
          <cell r="G17">
            <v>0.82499999999999996</v>
          </cell>
          <cell r="H17" t="str">
            <v>Oxera</v>
          </cell>
          <cell r="I17" t="str">
            <v>CoE - Mid</v>
          </cell>
          <cell r="J17" t="str">
            <v>CEPA - Mid</v>
          </cell>
          <cell r="K17" t="str">
            <v>Spare 1</v>
          </cell>
          <cell r="L17">
            <v>0</v>
          </cell>
          <cell r="M17" t="str">
            <v>Spare 1</v>
          </cell>
          <cell r="N17" t="str">
            <v>FY 12/13</v>
          </cell>
          <cell r="R17" t="str">
            <v>Annuity</v>
          </cell>
        </row>
        <row r="18">
          <cell r="F18" t="str">
            <v>Oxera base</v>
          </cell>
          <cell r="G18">
            <v>0.8</v>
          </cell>
          <cell r="H18" t="str">
            <v>KPMG</v>
          </cell>
          <cell r="I18" t="str">
            <v>Oxera - regeared @85%</v>
          </cell>
          <cell r="J18" t="str">
            <v>NG Model</v>
          </cell>
          <cell r="K18" t="str">
            <v>Spare 2</v>
          </cell>
          <cell r="L18" t="str">
            <v>Spare 2</v>
          </cell>
          <cell r="M18" t="str">
            <v>Spare 2</v>
          </cell>
          <cell r="N18" t="str">
            <v>FY 13/14</v>
          </cell>
        </row>
        <row r="19">
          <cell r="F19" t="str">
            <v>Oxera low</v>
          </cell>
          <cell r="G19" t="str">
            <v>Spare 4</v>
          </cell>
          <cell r="H19" t="str">
            <v>Spare 2</v>
          </cell>
          <cell r="I19" t="str">
            <v>Oxera - regeared @82.5%</v>
          </cell>
          <cell r="J19" t="str">
            <v>Spare 3</v>
          </cell>
          <cell r="K19" t="str">
            <v>Spare 3</v>
          </cell>
          <cell r="L19" t="str">
            <v>Spare 3</v>
          </cell>
          <cell r="M19" t="str">
            <v>Spare 3</v>
          </cell>
          <cell r="N19" t="str">
            <v>FY 14/15</v>
          </cell>
        </row>
        <row r="20">
          <cell r="F20" t="str">
            <v>Oxera high</v>
          </cell>
          <cell r="G20" t="str">
            <v>Spare 5</v>
          </cell>
          <cell r="H20" t="str">
            <v>Spare 3</v>
          </cell>
          <cell r="I20" t="str">
            <v>Oxera - regeared @80%</v>
          </cell>
          <cell r="J20" t="str">
            <v>Spare 4</v>
          </cell>
          <cell r="K20" t="str">
            <v>Spare 4</v>
          </cell>
          <cell r="L20" t="str">
            <v>Spare 4</v>
          </cell>
          <cell r="M20" t="str">
            <v>Spare 4</v>
          </cell>
          <cell r="N20" t="str">
            <v>FY 15/16</v>
          </cell>
        </row>
        <row r="21">
          <cell r="F21" t="str">
            <v>KPMG base</v>
          </cell>
          <cell r="G21" t="str">
            <v>Spare 6</v>
          </cell>
          <cell r="H21" t="str">
            <v>Spare 4</v>
          </cell>
          <cell r="I21" t="str">
            <v>Spare 4</v>
          </cell>
          <cell r="J21" t="str">
            <v>Spare 5</v>
          </cell>
          <cell r="K21" t="str">
            <v>Spare 5</v>
          </cell>
          <cell r="L21" t="str">
            <v>Spare 5</v>
          </cell>
          <cell r="M21" t="str">
            <v>Spare 5</v>
          </cell>
          <cell r="N21" t="str">
            <v>FY 16/17</v>
          </cell>
        </row>
        <row r="22">
          <cell r="F22" t="str">
            <v xml:space="preserve">KPMG Low </v>
          </cell>
          <cell r="G22" t="str">
            <v>Spare 7</v>
          </cell>
          <cell r="H22" t="str">
            <v>Spare 5</v>
          </cell>
          <cell r="I22" t="str">
            <v>Spare 5</v>
          </cell>
          <cell r="J22" t="str">
            <v>Spare 6</v>
          </cell>
          <cell r="K22" t="str">
            <v>Spare 6</v>
          </cell>
          <cell r="L22" t="str">
            <v>Spare 6</v>
          </cell>
          <cell r="M22" t="str">
            <v>Spare 6</v>
          </cell>
          <cell r="N22" t="str">
            <v>FY 17/18</v>
          </cell>
        </row>
        <row r="23">
          <cell r="F23" t="str">
            <v>KPMG High</v>
          </cell>
          <cell r="G23" t="str">
            <v>Spare 8</v>
          </cell>
          <cell r="H23" t="str">
            <v>Spare 6</v>
          </cell>
          <cell r="I23" t="str">
            <v>Spare 6</v>
          </cell>
          <cell r="J23" t="str">
            <v>Spare 7</v>
          </cell>
          <cell r="K23" t="str">
            <v>Spare 7</v>
          </cell>
          <cell r="L23" t="str">
            <v>Spare 7</v>
          </cell>
          <cell r="M23" t="str">
            <v>Spare 7</v>
          </cell>
          <cell r="N23" t="str">
            <v>FY 18/19</v>
          </cell>
        </row>
        <row r="24">
          <cell r="N24" t="str">
            <v>FY 19/20</v>
          </cell>
        </row>
        <row r="25">
          <cell r="N25" t="str">
            <v>FY 20/21</v>
          </cell>
        </row>
      </sheetData>
      <sheetData sheetId="4" refreshError="1"/>
      <sheetData sheetId="5" refreshError="1"/>
      <sheetData sheetId="6">
        <row r="34">
          <cell r="H34" t="str">
            <v>2 CPM - PF</v>
          </cell>
        </row>
        <row r="220">
          <cell r="G220" t="str">
            <v>1 - Ofgem RIIO Original</v>
          </cell>
        </row>
      </sheetData>
      <sheetData sheetId="7">
        <row r="300">
          <cell r="F300" t="str">
            <v>CPM Scenario Names</v>
          </cell>
        </row>
        <row r="301">
          <cell r="G301">
            <v>10</v>
          </cell>
        </row>
        <row r="303">
          <cell r="F303" t="str">
            <v>RIIO Scenario Names</v>
          </cell>
        </row>
        <row r="304">
          <cell r="G304">
            <v>10</v>
          </cell>
        </row>
        <row r="308">
          <cell r="G308">
            <v>1000</v>
          </cell>
        </row>
      </sheetData>
      <sheetData sheetId="8">
        <row r="7">
          <cell r="N7" t="str">
            <v>FY 16/17</v>
          </cell>
          <cell r="O7" t="str">
            <v>FY 17/18</v>
          </cell>
          <cell r="P7" t="str">
            <v>FY 18/19</v>
          </cell>
          <cell r="Q7" t="str">
            <v>FY 19/20</v>
          </cell>
          <cell r="R7" t="str">
            <v>FY 20/21</v>
          </cell>
          <cell r="S7" t="str">
            <v>FY 21/22</v>
          </cell>
          <cell r="T7" t="str">
            <v>FY 22/23</v>
          </cell>
          <cell r="U7" t="str">
            <v>FY 23/24</v>
          </cell>
          <cell r="V7" t="str">
            <v>FY 24/25</v>
          </cell>
          <cell r="W7" t="str">
            <v>FY 25/26</v>
          </cell>
          <cell r="X7" t="str">
            <v>FY 26/27</v>
          </cell>
          <cell r="Y7" t="str">
            <v>FY 27/28</v>
          </cell>
          <cell r="Z7" t="str">
            <v>FY 28/29</v>
          </cell>
          <cell r="AA7" t="str">
            <v>FY 29/30</v>
          </cell>
          <cell r="AB7" t="str">
            <v>FY 30/31</v>
          </cell>
          <cell r="AC7" t="str">
            <v>FY 31/32</v>
          </cell>
          <cell r="AD7" t="str">
            <v>FY 32/33</v>
          </cell>
          <cell r="AE7" t="str">
            <v>FY 33/34</v>
          </cell>
          <cell r="AF7" t="str">
            <v>FY 34/35</v>
          </cell>
          <cell r="AG7" t="str">
            <v>FY 35/36</v>
          </cell>
          <cell r="AH7" t="str">
            <v>FY 36/37</v>
          </cell>
          <cell r="AI7" t="str">
            <v>FY 37/38</v>
          </cell>
          <cell r="AJ7" t="str">
            <v>FY 38/39</v>
          </cell>
          <cell r="AK7" t="str">
            <v>FY 39/40</v>
          </cell>
          <cell r="AL7" t="str">
            <v>FY 40/41</v>
          </cell>
          <cell r="AM7" t="str">
            <v>FY 41/42</v>
          </cell>
          <cell r="AN7" t="str">
            <v>FY 42/43</v>
          </cell>
          <cell r="AO7" t="str">
            <v>FY 43/44</v>
          </cell>
          <cell r="AP7" t="str">
            <v>FY 44/45</v>
          </cell>
          <cell r="AQ7" t="str">
            <v>FY 45/46</v>
          </cell>
          <cell r="AR7" t="str">
            <v>FY 46/47</v>
          </cell>
          <cell r="AS7" t="str">
            <v>FY 47/48</v>
          </cell>
          <cell r="AT7" t="str">
            <v>FY 48/49</v>
          </cell>
          <cell r="AU7" t="str">
            <v>FY 49/50</v>
          </cell>
          <cell r="AV7" t="str">
            <v>FY 50/51</v>
          </cell>
          <cell r="AW7" t="str">
            <v>FY 51/52</v>
          </cell>
          <cell r="AX7" t="str">
            <v>FY 52/53</v>
          </cell>
          <cell r="AY7" t="str">
            <v>FY 53/54</v>
          </cell>
          <cell r="AZ7" t="str">
            <v>FY 54/55</v>
          </cell>
          <cell r="BA7" t="str">
            <v>FY 55/56</v>
          </cell>
          <cell r="BB7" t="str">
            <v>FY 56/57</v>
          </cell>
          <cell r="BC7" t="str">
            <v>FY 57/58</v>
          </cell>
          <cell r="BD7" t="str">
            <v>FY 58/59</v>
          </cell>
          <cell r="BE7" t="str">
            <v>FY 59/60</v>
          </cell>
          <cell r="BF7" t="str">
            <v>FY 60/61</v>
          </cell>
          <cell r="BG7" t="str">
            <v>FY 61/62</v>
          </cell>
          <cell r="BH7" t="str">
            <v>FY 62/63</v>
          </cell>
          <cell r="BI7" t="str">
            <v>FY 63/64</v>
          </cell>
          <cell r="BJ7" t="str">
            <v>FY 64/65</v>
          </cell>
          <cell r="BK7" t="str">
            <v>FY 65/66</v>
          </cell>
          <cell r="BL7" t="str">
            <v>FY 66/67</v>
          </cell>
          <cell r="BM7" t="str">
            <v>FY 67/68</v>
          </cell>
          <cell r="BN7" t="str">
            <v>FY 68/69</v>
          </cell>
          <cell r="BO7" t="str">
            <v>FY 69/70</v>
          </cell>
          <cell r="BP7" t="str">
            <v>FY 70/71</v>
          </cell>
          <cell r="BQ7" t="str">
            <v>FY 71/72</v>
          </cell>
          <cell r="BR7" t="str">
            <v>FY 72/73</v>
          </cell>
          <cell r="BS7" t="str">
            <v>FY 73/74</v>
          </cell>
          <cell r="BT7" t="str">
            <v>FY 74/75</v>
          </cell>
          <cell r="BU7" t="str">
            <v>FY 75/76</v>
          </cell>
          <cell r="BV7" t="str">
            <v>FY 76/77</v>
          </cell>
          <cell r="BW7" t="str">
            <v>FY 77/78</v>
          </cell>
          <cell r="BX7" t="str">
            <v>FY 78/79</v>
          </cell>
          <cell r="BY7" t="str">
            <v>FY 79/80</v>
          </cell>
          <cell r="BZ7" t="str">
            <v>FY 80/81</v>
          </cell>
          <cell r="CA7" t="str">
            <v>FY 81/82</v>
          </cell>
          <cell r="CB7" t="str">
            <v>FY 82/83</v>
          </cell>
          <cell r="CC7" t="str">
            <v>FY 83/84</v>
          </cell>
          <cell r="CD7" t="str">
            <v>FY 84/85</v>
          </cell>
          <cell r="CE7" t="str">
            <v>FY 85/86</v>
          </cell>
          <cell r="CF7" t="str">
            <v>FY 86/87</v>
          </cell>
          <cell r="CG7" t="str">
            <v>FY 87/88</v>
          </cell>
          <cell r="CH7" t="str">
            <v>FY 88/89</v>
          </cell>
          <cell r="CI7" t="str">
            <v>FY 89/90</v>
          </cell>
          <cell r="CJ7" t="str">
            <v>FY 90/91</v>
          </cell>
          <cell r="CK7" t="str">
            <v>FY 91/92</v>
          </cell>
          <cell r="CL7" t="str">
            <v>FY 92/93</v>
          </cell>
          <cell r="CM7" t="str">
            <v>FY 93/94</v>
          </cell>
          <cell r="CN7" t="str">
            <v>FY 94/95</v>
          </cell>
          <cell r="CO7" t="str">
            <v>FY 95/96</v>
          </cell>
        </row>
        <row r="16">
          <cell r="G16" t="str">
            <v>Concatenate</v>
          </cell>
        </row>
        <row r="28">
          <cell r="F28">
            <v>10</v>
          </cell>
        </row>
        <row r="40">
          <cell r="F40" t="str">
            <v>RIIO Set Gearing</v>
          </cell>
        </row>
        <row r="41">
          <cell r="F41">
            <v>0.85</v>
          </cell>
        </row>
        <row r="42">
          <cell r="F42">
            <v>0.82499999999999996</v>
          </cell>
        </row>
        <row r="43">
          <cell r="F43">
            <v>0.8</v>
          </cell>
        </row>
        <row r="44">
          <cell r="F44" t="str">
            <v>Spare 4</v>
          </cell>
        </row>
        <row r="45">
          <cell r="F45" t="str">
            <v>Spare 5</v>
          </cell>
        </row>
        <row r="46">
          <cell r="F46" t="str">
            <v>Spare 6</v>
          </cell>
        </row>
        <row r="47">
          <cell r="F47" t="str">
            <v>Spare 7</v>
          </cell>
        </row>
        <row r="48">
          <cell r="F48" t="str">
            <v>Spare 8</v>
          </cell>
        </row>
        <row r="187">
          <cell r="F187" t="str">
            <v>Lifecycle Cost Profile 1</v>
          </cell>
        </row>
        <row r="188">
          <cell r="F188" t="str">
            <v>None</v>
          </cell>
        </row>
      </sheetData>
      <sheetData sheetId="9">
        <row r="108">
          <cell r="L108">
            <v>475.75926287317833</v>
          </cell>
        </row>
      </sheetData>
      <sheetData sheetId="10">
        <row r="143">
          <cell r="L143" t="e">
            <v>#REF!</v>
          </cell>
        </row>
      </sheetData>
      <sheetData sheetId="11">
        <row r="3">
          <cell r="A3">
            <v>0</v>
          </cell>
        </row>
        <row r="6">
          <cell r="L6">
            <v>46</v>
          </cell>
        </row>
        <row r="210">
          <cell r="A210">
            <v>0</v>
          </cell>
        </row>
        <row r="274">
          <cell r="A274">
            <v>0</v>
          </cell>
        </row>
        <row r="370">
          <cell r="I370">
            <v>1016.2950219410824</v>
          </cell>
        </row>
        <row r="371">
          <cell r="A371">
            <v>0</v>
          </cell>
          <cell r="I371">
            <v>1016.2950219410824</v>
          </cell>
        </row>
        <row r="467">
          <cell r="A467">
            <v>0</v>
          </cell>
        </row>
        <row r="525">
          <cell r="A525">
            <v>0</v>
          </cell>
        </row>
        <row r="680">
          <cell r="A680">
            <v>0</v>
          </cell>
        </row>
        <row r="837">
          <cell r="I837">
            <v>0.10998411774635314</v>
          </cell>
        </row>
        <row r="839">
          <cell r="I839">
            <v>0.11</v>
          </cell>
        </row>
        <row r="842">
          <cell r="A842">
            <v>0</v>
          </cell>
        </row>
        <row r="855">
          <cell r="I855">
            <v>9.9937301874160778E-2</v>
          </cell>
        </row>
        <row r="860">
          <cell r="A860">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Summary"/>
      <sheetName val="CF"/>
      <sheetName val="Metrics"/>
      <sheetName val="InputC"/>
      <sheetName val="InputPh2"/>
      <sheetName val="Calcs"/>
      <sheetName val="Checks"/>
      <sheetName val="Charts"/>
    </sheetNames>
    <sheetDataSet>
      <sheetData sheetId="0"/>
      <sheetData sheetId="1"/>
      <sheetData sheetId="2"/>
      <sheetData sheetId="3"/>
      <sheetData sheetId="4">
        <row r="5">
          <cell r="F5">
            <v>1</v>
          </cell>
        </row>
        <row r="18">
          <cell r="F18">
            <v>6</v>
          </cell>
        </row>
        <row r="20">
          <cell r="F20">
            <v>12</v>
          </cell>
        </row>
        <row r="21">
          <cell r="F21">
            <v>365.25</v>
          </cell>
        </row>
      </sheetData>
      <sheetData sheetId="5"/>
      <sheetData sheetId="6">
        <row r="1438">
          <cell r="M1438">
            <v>0</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io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 val="Inp_Fin"/>
      <sheetName val="Tables for report"/>
      <sheetName val="Ratio analysis"/>
      <sheetName val="Graphs"/>
      <sheetName val="Div Yield"/>
      <sheetName val="Southern scenarios"/>
      <sheetName val="Credit Risk Calculation"/>
      <sheetName val="Moodys"/>
      <sheetName val="Outputs"/>
      <sheetName val="OpcoFin"/>
      <sheetName val="Variance"/>
      <sheetName val="Inp_Notional"/>
      <sheetName val="OpCo"/>
      <sheetName val="Ops"/>
      <sheetName val="Cover"/>
      <sheetName val="Midco"/>
      <sheetName val="HoldCo"/>
      <sheetName val="Topco"/>
      <sheetName val="Dashboard"/>
      <sheetName val="RA output"/>
      <sheetName val="Sens sum"/>
      <sheetName val="Cash waterfall"/>
      <sheetName val="Cash waterfall_simp"/>
      <sheetName val="Workings"/>
      <sheetName val="Inp_Gen"/>
      <sheetName val="Inp_T"/>
      <sheetName val="Retail"/>
      <sheetName val="HoldcoFin"/>
      <sheetName val="Tax"/>
      <sheetName val="NPV"/>
      <sheetName val="Wat"/>
      <sheetName val="Timing"/>
      <sheetName val="Checks"/>
      <sheetName val="Tech"/>
      <sheetName val="Change log"/>
      <sheetName val="Class B economics"/>
    </sheetNames>
    <sheetDataSet>
      <sheetData sheetId="0">
        <row r="7">
          <cell r="G7">
            <v>14</v>
          </cell>
        </row>
      </sheetData>
      <sheetData sheetId="1">
        <row r="21">
          <cell r="D21" t="str">
            <v>Base case</v>
          </cell>
        </row>
      </sheetData>
      <sheetData sheetId="2">
        <row r="5">
          <cell r="G5">
            <v>0.98031900384780879</v>
          </cell>
        </row>
      </sheetData>
      <sheetData sheetId="3"/>
      <sheetData sheetId="4"/>
      <sheetData sheetId="5"/>
      <sheetData sheetId="6"/>
      <sheetData sheetId="7"/>
      <sheetData sheetId="8"/>
      <sheetData sheetId="9"/>
      <sheetData sheetId="10">
        <row r="1023">
          <cell r="J1023">
            <v>12514.1847</v>
          </cell>
        </row>
      </sheetData>
      <sheetData sheetId="11"/>
      <sheetData sheetId="12"/>
      <sheetData sheetId="13"/>
      <sheetData sheetId="14"/>
      <sheetData sheetId="15"/>
      <sheetData sheetId="16">
        <row r="25">
          <cell r="F25">
            <v>0</v>
          </cell>
        </row>
      </sheetData>
      <sheetData sheetId="17"/>
      <sheetData sheetId="18">
        <row r="27">
          <cell r="R27">
            <v>0</v>
          </cell>
        </row>
      </sheetData>
      <sheetData sheetId="19"/>
      <sheetData sheetId="20"/>
      <sheetData sheetId="21"/>
      <sheetData sheetId="22"/>
      <sheetData sheetId="23"/>
      <sheetData sheetId="24"/>
      <sheetData sheetId="25">
        <row r="13">
          <cell r="F13">
            <v>5</v>
          </cell>
        </row>
      </sheetData>
      <sheetData sheetId="26">
        <row r="209">
          <cell r="D209" t="str">
            <v>Base case</v>
          </cell>
        </row>
      </sheetData>
      <sheetData sheetId="27"/>
      <sheetData sheetId="28"/>
      <sheetData sheetId="29"/>
      <sheetData sheetId="30"/>
      <sheetData sheetId="31"/>
      <sheetData sheetId="32">
        <row r="4">
          <cell r="K4">
            <v>40269</v>
          </cell>
        </row>
      </sheetData>
      <sheetData sheetId="33">
        <row r="24">
          <cell r="G24">
            <v>2</v>
          </cell>
        </row>
      </sheetData>
      <sheetData sheetId="34">
        <row r="10">
          <cell r="F10" t="str">
            <v>DRAFT model</v>
          </cell>
        </row>
      </sheetData>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BB9A0-5FED-4C6B-9ADC-051717021DEF}">
  <sheetPr codeName="Sheet27"/>
  <dimension ref="A2:M47"/>
  <sheetViews>
    <sheetView showGridLines="0" tabSelected="1" zoomScale="80" zoomScaleNormal="80" workbookViewId="0">
      <selection activeCell="I16" sqref="I16"/>
    </sheetView>
  </sheetViews>
  <sheetFormatPr defaultColWidth="8.7109375" defaultRowHeight="12.75" x14ac:dyDescent="0.2"/>
  <cols>
    <col min="1" max="2" width="2.5703125" style="3" customWidth="1"/>
    <col min="3" max="3" width="43.85546875" style="3" customWidth="1"/>
    <col min="4" max="8" width="14.5703125" style="3" customWidth="1"/>
    <col min="9" max="16384" width="8.7109375" style="3"/>
  </cols>
  <sheetData>
    <row r="2" spans="3:9" ht="13.5" thickBot="1" x14ac:dyDescent="0.25"/>
    <row r="3" spans="3:9" ht="18.75" thickBot="1" x14ac:dyDescent="0.25">
      <c r="C3" s="4" t="s">
        <v>2</v>
      </c>
      <c r="D3" s="5"/>
      <c r="E3" s="5"/>
      <c r="F3" s="5"/>
      <c r="G3" s="5"/>
      <c r="H3" s="5"/>
      <c r="I3" s="6"/>
    </row>
    <row r="4" spans="3:9" ht="18.75" thickBot="1" x14ac:dyDescent="0.25">
      <c r="C4" s="7"/>
      <c r="D4" s="8"/>
      <c r="E4" s="8"/>
      <c r="F4" s="8"/>
      <c r="G4" s="8"/>
      <c r="H4" s="8"/>
      <c r="I4" s="9"/>
    </row>
    <row r="5" spans="3:9" ht="26.45" customHeight="1" thickBot="1" x14ac:dyDescent="0.25">
      <c r="C5" s="10" t="s">
        <v>3</v>
      </c>
      <c r="D5" s="11"/>
      <c r="E5" s="11"/>
      <c r="F5" s="11"/>
      <c r="G5" s="11"/>
      <c r="H5" s="12"/>
      <c r="I5" s="13"/>
    </row>
    <row r="6" spans="3:9" ht="16.5" thickBot="1" x14ac:dyDescent="0.25">
      <c r="C6" s="14" t="s">
        <v>4</v>
      </c>
      <c r="D6" s="15" t="s">
        <v>5</v>
      </c>
      <c r="E6" s="15" t="s">
        <v>6</v>
      </c>
      <c r="F6" s="15" t="s">
        <v>7</v>
      </c>
      <c r="G6" s="15" t="s">
        <v>8</v>
      </c>
      <c r="H6" s="15" t="s">
        <v>9</v>
      </c>
      <c r="I6" s="13"/>
    </row>
    <row r="7" spans="3:9" ht="20.100000000000001" customHeight="1" x14ac:dyDescent="0.2">
      <c r="C7" s="16" t="s">
        <v>10</v>
      </c>
      <c r="D7" s="17">
        <v>1.8149999999999999</v>
      </c>
      <c r="E7" s="17">
        <v>1.8149999999999999</v>
      </c>
      <c r="F7" s="17">
        <v>1.8149999999999999</v>
      </c>
      <c r="G7" s="17">
        <v>1.8149999999999999</v>
      </c>
      <c r="H7" s="17">
        <v>1.8149999999999999</v>
      </c>
      <c r="I7" s="13"/>
    </row>
    <row r="8" spans="3:9" ht="20.100000000000001" customHeight="1" x14ac:dyDescent="0.2">
      <c r="C8" s="16" t="s">
        <v>11</v>
      </c>
      <c r="D8" s="17">
        <v>1.9079999999999999</v>
      </c>
      <c r="E8" s="17">
        <v>1.9079999999999999</v>
      </c>
      <c r="F8" s="17">
        <v>1.9079999999999999</v>
      </c>
      <c r="G8" s="17">
        <v>1.9079999999999999</v>
      </c>
      <c r="H8" s="17">
        <v>1.9079999999999999</v>
      </c>
      <c r="I8" s="13"/>
    </row>
    <row r="9" spans="3:9" ht="20.100000000000001" customHeight="1" x14ac:dyDescent="0.2">
      <c r="C9" s="16" t="s">
        <v>12</v>
      </c>
      <c r="D9" s="17">
        <v>1.82</v>
      </c>
      <c r="E9" s="17">
        <v>1.82</v>
      </c>
      <c r="F9" s="17">
        <v>1.82</v>
      </c>
      <c r="G9" s="17">
        <v>1.82</v>
      </c>
      <c r="H9" s="17">
        <v>1.82</v>
      </c>
      <c r="I9" s="13"/>
    </row>
    <row r="10" spans="3:9" ht="20.100000000000001" customHeight="1" x14ac:dyDescent="0.2">
      <c r="C10" s="16" t="s">
        <v>13</v>
      </c>
      <c r="D10" s="17">
        <v>1.7429999999999999</v>
      </c>
      <c r="E10" s="17">
        <v>1.7429999999999999</v>
      </c>
      <c r="F10" s="17">
        <v>1.7429999999999999</v>
      </c>
      <c r="G10" s="17">
        <v>1.7429999999999999</v>
      </c>
      <c r="H10" s="17">
        <v>1.7429999999999999</v>
      </c>
      <c r="I10" s="13"/>
    </row>
    <row r="11" spans="3:9" ht="20.100000000000001" customHeight="1" x14ac:dyDescent="0.2">
      <c r="C11" s="16" t="s">
        <v>14</v>
      </c>
      <c r="D11" s="17">
        <v>1.6220000000000001</v>
      </c>
      <c r="E11" s="17">
        <v>1.6220000000000001</v>
      </c>
      <c r="F11" s="17">
        <v>1.6220000000000001</v>
      </c>
      <c r="G11" s="17">
        <v>1.6220000000000001</v>
      </c>
      <c r="H11" s="17">
        <v>1.6220000000000001</v>
      </c>
      <c r="I11" s="13"/>
    </row>
    <row r="12" spans="3:9" ht="15" thickBot="1" x14ac:dyDescent="0.25">
      <c r="C12" s="13"/>
      <c r="D12" s="13"/>
      <c r="E12" s="13"/>
      <c r="F12" s="13"/>
      <c r="G12" s="13"/>
      <c r="H12" s="13"/>
      <c r="I12" s="13"/>
    </row>
    <row r="13" spans="3:9" ht="14.25" x14ac:dyDescent="0.2">
      <c r="C13" s="18" t="s">
        <v>15</v>
      </c>
      <c r="D13" s="19"/>
      <c r="E13" s="19"/>
      <c r="F13" s="20"/>
      <c r="G13" s="13"/>
      <c r="H13" s="13"/>
      <c r="I13" s="13"/>
    </row>
    <row r="14" spans="3:9" ht="14.25" x14ac:dyDescent="0.2">
      <c r="C14" s="21"/>
      <c r="D14" s="22"/>
      <c r="E14" s="22"/>
      <c r="F14" s="23"/>
      <c r="G14" s="13"/>
      <c r="H14" s="13"/>
      <c r="I14" s="13"/>
    </row>
    <row r="15" spans="3:9" ht="14.25" x14ac:dyDescent="0.2">
      <c r="C15" s="21"/>
      <c r="D15" s="22"/>
      <c r="E15" s="22"/>
      <c r="F15" s="23"/>
      <c r="G15" s="13"/>
      <c r="H15" s="13"/>
      <c r="I15" s="13"/>
    </row>
    <row r="16" spans="3:9" ht="14.25" x14ac:dyDescent="0.2">
      <c r="C16" s="21"/>
      <c r="D16" s="22"/>
      <c r="E16" s="22"/>
      <c r="F16" s="23"/>
      <c r="G16" s="13"/>
      <c r="H16" s="13"/>
      <c r="I16" s="13"/>
    </row>
    <row r="17" spans="3:9" ht="14.25" x14ac:dyDescent="0.2">
      <c r="C17" s="21"/>
      <c r="D17" s="22"/>
      <c r="E17" s="22"/>
      <c r="F17" s="23"/>
      <c r="G17" s="13"/>
      <c r="H17" s="13"/>
      <c r="I17" s="13"/>
    </row>
    <row r="18" spans="3:9" ht="14.25" x14ac:dyDescent="0.2">
      <c r="C18" s="21"/>
      <c r="D18" s="22"/>
      <c r="E18" s="22"/>
      <c r="F18" s="23"/>
      <c r="G18" s="13"/>
      <c r="H18" s="13"/>
      <c r="I18" s="13"/>
    </row>
    <row r="19" spans="3:9" ht="14.25" x14ac:dyDescent="0.2">
      <c r="C19" s="21"/>
      <c r="D19" s="22"/>
      <c r="E19" s="22"/>
      <c r="F19" s="23"/>
      <c r="G19" s="13"/>
      <c r="H19" s="13"/>
      <c r="I19" s="13"/>
    </row>
    <row r="20" spans="3:9" ht="14.25" x14ac:dyDescent="0.2">
      <c r="C20" s="21"/>
      <c r="D20" s="22"/>
      <c r="E20" s="22"/>
      <c r="F20" s="23"/>
      <c r="G20" s="13"/>
      <c r="H20" s="13"/>
      <c r="I20" s="13"/>
    </row>
    <row r="21" spans="3:9" ht="14.25" x14ac:dyDescent="0.2">
      <c r="C21" s="21"/>
      <c r="D21" s="22"/>
      <c r="E21" s="22"/>
      <c r="F21" s="23"/>
      <c r="G21" s="13"/>
      <c r="H21" s="13"/>
      <c r="I21" s="13"/>
    </row>
    <row r="22" spans="3:9" ht="14.25" x14ac:dyDescent="0.2">
      <c r="C22" s="21"/>
      <c r="D22" s="22"/>
      <c r="E22" s="22"/>
      <c r="F22" s="23"/>
      <c r="G22" s="13"/>
      <c r="H22" s="13"/>
      <c r="I22" s="13"/>
    </row>
    <row r="23" spans="3:9" ht="14.25" x14ac:dyDescent="0.2">
      <c r="C23" s="21"/>
      <c r="D23" s="22"/>
      <c r="E23" s="22"/>
      <c r="F23" s="23"/>
      <c r="G23" s="13"/>
      <c r="H23" s="13"/>
      <c r="I23" s="13"/>
    </row>
    <row r="24" spans="3:9" ht="14.25" x14ac:dyDescent="0.2">
      <c r="C24" s="21"/>
      <c r="D24" s="22"/>
      <c r="E24" s="22"/>
      <c r="F24" s="23"/>
      <c r="G24" s="13"/>
      <c r="H24" s="13"/>
      <c r="I24" s="13"/>
    </row>
    <row r="25" spans="3:9" ht="14.25" x14ac:dyDescent="0.2">
      <c r="C25" s="21"/>
      <c r="D25" s="22"/>
      <c r="E25" s="22"/>
      <c r="F25" s="23"/>
      <c r="G25" s="13"/>
      <c r="H25" s="13"/>
      <c r="I25" s="13"/>
    </row>
    <row r="26" spans="3:9" ht="14.25" x14ac:dyDescent="0.2">
      <c r="C26" s="21"/>
      <c r="D26" s="22"/>
      <c r="E26" s="22"/>
      <c r="F26" s="23"/>
      <c r="G26" s="13"/>
      <c r="H26" s="13"/>
      <c r="I26" s="13"/>
    </row>
    <row r="27" spans="3:9" ht="14.25" x14ac:dyDescent="0.2">
      <c r="C27" s="21"/>
      <c r="D27" s="22"/>
      <c r="E27" s="22"/>
      <c r="F27" s="23"/>
      <c r="G27" s="13"/>
      <c r="H27" s="13"/>
      <c r="I27" s="13"/>
    </row>
    <row r="28" spans="3:9" ht="14.25" x14ac:dyDescent="0.2">
      <c r="C28" s="21"/>
      <c r="D28" s="22"/>
      <c r="E28" s="22"/>
      <c r="F28" s="23"/>
      <c r="G28" s="13"/>
      <c r="H28" s="13"/>
      <c r="I28" s="13"/>
    </row>
    <row r="29" spans="3:9" ht="14.25" x14ac:dyDescent="0.2">
      <c r="C29" s="21"/>
      <c r="D29" s="22"/>
      <c r="E29" s="22"/>
      <c r="F29" s="23"/>
      <c r="G29" s="13"/>
      <c r="H29" s="13"/>
      <c r="I29" s="13"/>
    </row>
    <row r="30" spans="3:9" ht="14.25" x14ac:dyDescent="0.2">
      <c r="C30" s="21"/>
      <c r="D30" s="22"/>
      <c r="E30" s="22"/>
      <c r="F30" s="23"/>
      <c r="G30" s="13"/>
      <c r="H30" s="13"/>
      <c r="I30" s="13"/>
    </row>
    <row r="31" spans="3:9" ht="14.25" x14ac:dyDescent="0.2">
      <c r="C31" s="21"/>
      <c r="D31" s="22"/>
      <c r="E31" s="22"/>
      <c r="F31" s="23"/>
      <c r="G31" s="13"/>
      <c r="H31" s="13"/>
      <c r="I31" s="13"/>
    </row>
    <row r="32" spans="3:9" ht="14.25" x14ac:dyDescent="0.2">
      <c r="C32" s="21"/>
      <c r="D32" s="22"/>
      <c r="E32" s="22"/>
      <c r="F32" s="23"/>
      <c r="G32" s="13"/>
      <c r="H32" s="13"/>
      <c r="I32" s="13"/>
    </row>
    <row r="33" spans="1:13" ht="14.25" x14ac:dyDescent="0.2">
      <c r="C33" s="21"/>
      <c r="D33" s="22"/>
      <c r="E33" s="22"/>
      <c r="F33" s="23"/>
      <c r="G33" s="13"/>
      <c r="H33" s="13"/>
      <c r="I33" s="13"/>
    </row>
    <row r="34" spans="1:13" ht="14.25" x14ac:dyDescent="0.2">
      <c r="C34" s="21"/>
      <c r="D34" s="22"/>
      <c r="E34" s="22"/>
      <c r="F34" s="23"/>
      <c r="G34" s="13"/>
      <c r="H34" s="13"/>
      <c r="I34" s="13"/>
    </row>
    <row r="35" spans="1:13" ht="14.25" x14ac:dyDescent="0.2">
      <c r="C35" s="21"/>
      <c r="D35" s="22"/>
      <c r="E35" s="22"/>
      <c r="F35" s="23"/>
      <c r="G35" s="13"/>
      <c r="H35" s="13"/>
      <c r="I35" s="13"/>
    </row>
    <row r="36" spans="1:13" ht="14.25" x14ac:dyDescent="0.2">
      <c r="C36" s="21"/>
      <c r="D36" s="22"/>
      <c r="E36" s="22"/>
      <c r="F36" s="23"/>
      <c r="G36" s="13"/>
      <c r="H36" s="13"/>
      <c r="I36" s="13"/>
    </row>
    <row r="37" spans="1:13" ht="14.25" x14ac:dyDescent="0.2">
      <c r="C37" s="21"/>
      <c r="D37" s="22"/>
      <c r="E37" s="22"/>
      <c r="F37" s="23"/>
      <c r="G37" s="13"/>
      <c r="H37" s="13"/>
      <c r="I37" s="13"/>
    </row>
    <row r="38" spans="1:13" ht="14.25" x14ac:dyDescent="0.2">
      <c r="C38" s="21"/>
      <c r="D38" s="22"/>
      <c r="E38" s="22"/>
      <c r="F38" s="23"/>
      <c r="G38" s="13"/>
      <c r="H38" s="13"/>
      <c r="I38" s="13"/>
    </row>
    <row r="39" spans="1:13" ht="14.25" x14ac:dyDescent="0.2">
      <c r="C39" s="21"/>
      <c r="D39" s="22"/>
      <c r="E39" s="22"/>
      <c r="F39" s="23"/>
      <c r="G39" s="13"/>
      <c r="H39" s="13"/>
      <c r="I39" s="13"/>
    </row>
    <row r="40" spans="1:13" ht="14.25" x14ac:dyDescent="0.2">
      <c r="C40" s="21"/>
      <c r="D40" s="22"/>
      <c r="E40" s="22"/>
      <c r="F40" s="23"/>
      <c r="G40" s="13"/>
      <c r="H40" s="13"/>
      <c r="I40" s="13"/>
    </row>
    <row r="41" spans="1:13" ht="14.25" x14ac:dyDescent="0.2">
      <c r="C41" s="21"/>
      <c r="D41" s="22"/>
      <c r="E41" s="22"/>
      <c r="F41" s="23"/>
      <c r="G41" s="13"/>
      <c r="H41" s="13"/>
      <c r="I41" s="13"/>
    </row>
    <row r="42" spans="1:13" ht="14.25" x14ac:dyDescent="0.2">
      <c r="C42" s="21"/>
      <c r="D42" s="22"/>
      <c r="E42" s="22"/>
      <c r="F42" s="23"/>
      <c r="G42" s="13"/>
      <c r="H42" s="13"/>
      <c r="I42" s="13"/>
    </row>
    <row r="43" spans="1:13" ht="14.25" x14ac:dyDescent="0.2">
      <c r="C43" s="21"/>
      <c r="D43" s="22"/>
      <c r="E43" s="22"/>
      <c r="F43" s="23"/>
      <c r="G43" s="13"/>
      <c r="H43" s="13"/>
      <c r="I43" s="13"/>
    </row>
    <row r="44" spans="1:13" ht="15" thickBot="1" x14ac:dyDescent="0.25">
      <c r="C44" s="24"/>
      <c r="D44" s="25"/>
      <c r="E44" s="25"/>
      <c r="F44" s="26"/>
      <c r="G44" s="13"/>
      <c r="H44" s="13"/>
      <c r="I44" s="13"/>
    </row>
    <row r="47" spans="1:13" x14ac:dyDescent="0.2">
      <c r="A47" s="27" t="s">
        <v>16</v>
      </c>
      <c r="B47" s="28"/>
      <c r="C47" s="28"/>
      <c r="D47" s="28"/>
      <c r="E47" s="28"/>
      <c r="F47" s="28"/>
      <c r="G47" s="28"/>
      <c r="H47" s="28"/>
      <c r="I47" s="28"/>
      <c r="J47" s="28"/>
      <c r="K47" s="28"/>
      <c r="L47" s="28"/>
      <c r="M47" s="28"/>
    </row>
  </sheetData>
  <mergeCells count="3">
    <mergeCell ref="C3:I3"/>
    <mergeCell ref="C5:H5"/>
    <mergeCell ref="C13:F44"/>
  </mergeCells>
  <conditionalFormatting sqref="A47:M47">
    <cfRule type="cellIs" dxfId="13" priority="1" operator="equal">
      <formula>"ACT. CPI(H)"</formula>
    </cfRule>
    <cfRule type="cellIs" dxfId="12" priority="2" operator="equal">
      <formula>"PROJ. CPI(H)"</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0B10B-901D-4157-8F7B-8422C1C1633D}">
  <sheetPr codeName="Sheet28"/>
  <dimension ref="A2:M19"/>
  <sheetViews>
    <sheetView showGridLines="0" zoomScale="80" zoomScaleNormal="80" workbookViewId="0">
      <selection activeCell="G16" sqref="G16"/>
    </sheetView>
  </sheetViews>
  <sheetFormatPr defaultColWidth="8.7109375" defaultRowHeight="12.75" x14ac:dyDescent="0.2"/>
  <cols>
    <col min="1" max="2" width="2.5703125" style="3" customWidth="1"/>
    <col min="3" max="3" width="36.7109375" style="3" customWidth="1"/>
    <col min="4" max="4" width="15.28515625" style="3" customWidth="1"/>
    <col min="5" max="5" width="8.7109375" style="3"/>
    <col min="6" max="6" width="12.7109375" style="3" customWidth="1"/>
    <col min="7" max="8" width="8.7109375" style="3"/>
    <col min="9" max="9" width="22.140625" style="3" customWidth="1"/>
    <col min="10" max="16384" width="8.7109375" style="3"/>
  </cols>
  <sheetData>
    <row r="2" spans="3:9" ht="13.5" thickBot="1" x14ac:dyDescent="0.25"/>
    <row r="3" spans="3:9" ht="18.75" thickBot="1" x14ac:dyDescent="0.25">
      <c r="C3" s="4" t="s">
        <v>17</v>
      </c>
      <c r="D3" s="5"/>
      <c r="E3" s="5"/>
      <c r="F3" s="5"/>
      <c r="G3" s="5"/>
      <c r="H3" s="5"/>
      <c r="I3" s="6"/>
    </row>
    <row r="4" spans="3:9" ht="12.95" customHeight="1" x14ac:dyDescent="0.2">
      <c r="C4" s="13"/>
      <c r="D4" s="13"/>
      <c r="E4" s="13"/>
      <c r="F4" s="13"/>
      <c r="G4" s="13"/>
      <c r="H4" s="13"/>
      <c r="I4" s="13"/>
    </row>
    <row r="5" spans="3:9" ht="18" customHeight="1" x14ac:dyDescent="0.2">
      <c r="C5" s="29" t="s">
        <v>18</v>
      </c>
      <c r="D5" s="30"/>
      <c r="E5" s="13"/>
      <c r="F5" s="31" t="s">
        <v>19</v>
      </c>
      <c r="G5" s="32"/>
      <c r="H5" s="32"/>
      <c r="I5" s="33"/>
    </row>
    <row r="6" spans="3:9" ht="18" customHeight="1" x14ac:dyDescent="0.2">
      <c r="C6" s="34" t="s">
        <v>20</v>
      </c>
      <c r="D6" s="35" t="s">
        <v>21</v>
      </c>
      <c r="E6" s="13"/>
      <c r="F6" s="36"/>
      <c r="G6" s="22"/>
      <c r="H6" s="22"/>
      <c r="I6" s="37"/>
    </row>
    <row r="7" spans="3:9" ht="18" customHeight="1" x14ac:dyDescent="0.2">
      <c r="C7" s="38" t="s">
        <v>22</v>
      </c>
      <c r="D7" s="39">
        <v>70.789999999999992</v>
      </c>
      <c r="E7" s="13"/>
      <c r="F7" s="36"/>
      <c r="G7" s="22"/>
      <c r="H7" s="22"/>
      <c r="I7" s="37"/>
    </row>
    <row r="8" spans="3:9" ht="18" customHeight="1" x14ac:dyDescent="0.2">
      <c r="C8" s="38" t="s">
        <v>23</v>
      </c>
      <c r="D8" s="39">
        <v>70.789999999999992</v>
      </c>
      <c r="E8" s="13"/>
      <c r="F8" s="40"/>
      <c r="G8" s="41"/>
      <c r="H8" s="41"/>
      <c r="I8" s="42"/>
    </row>
    <row r="9" spans="3:9" ht="18" customHeight="1" x14ac:dyDescent="0.2">
      <c r="C9" s="43" t="s">
        <v>24</v>
      </c>
      <c r="D9" s="44" t="s">
        <v>25</v>
      </c>
      <c r="E9" s="13"/>
      <c r="F9" s="13"/>
      <c r="G9" s="13"/>
      <c r="H9" s="13"/>
      <c r="I9" s="13"/>
    </row>
    <row r="10" spans="3:9" ht="18" customHeight="1" x14ac:dyDescent="0.2">
      <c r="C10" s="38" t="s">
        <v>26</v>
      </c>
      <c r="D10" s="45">
        <v>1.1830000000000001</v>
      </c>
      <c r="E10" s="13"/>
      <c r="F10" s="13"/>
      <c r="G10" s="13"/>
      <c r="H10" s="13"/>
      <c r="I10" s="13"/>
    </row>
    <row r="11" spans="3:9" ht="18" customHeight="1" x14ac:dyDescent="0.2">
      <c r="C11" s="38" t="s">
        <v>27</v>
      </c>
      <c r="D11" s="45">
        <v>1.7549999999999999</v>
      </c>
      <c r="E11" s="13"/>
      <c r="F11" s="13"/>
      <c r="G11" s="13"/>
      <c r="H11" s="13"/>
      <c r="I11" s="13"/>
    </row>
    <row r="12" spans="3:9" ht="18" customHeight="1" x14ac:dyDescent="0.2">
      <c r="C12" s="46" t="s">
        <v>28</v>
      </c>
      <c r="D12" s="47" t="s">
        <v>21</v>
      </c>
      <c r="E12" s="13"/>
      <c r="F12" s="13"/>
      <c r="G12" s="13"/>
      <c r="H12" s="13"/>
      <c r="I12" s="13"/>
    </row>
    <row r="13" spans="3:9" ht="18" customHeight="1" x14ac:dyDescent="0.2">
      <c r="C13" s="38" t="s">
        <v>29</v>
      </c>
      <c r="D13" s="39">
        <v>6.6702870175489597</v>
      </c>
      <c r="E13" s="13"/>
      <c r="F13" s="13"/>
      <c r="G13" s="13"/>
      <c r="H13" s="13"/>
      <c r="I13" s="13"/>
    </row>
    <row r="19" spans="1:13" x14ac:dyDescent="0.2">
      <c r="A19" s="27" t="s">
        <v>16</v>
      </c>
      <c r="B19" s="28"/>
      <c r="C19" s="28"/>
      <c r="D19" s="28"/>
      <c r="E19" s="28"/>
      <c r="F19" s="28"/>
      <c r="G19" s="28"/>
      <c r="H19" s="28"/>
      <c r="I19" s="28"/>
      <c r="J19" s="28"/>
      <c r="K19" s="28"/>
      <c r="L19" s="28"/>
      <c r="M19" s="28"/>
    </row>
  </sheetData>
  <mergeCells count="2">
    <mergeCell ref="C3:I3"/>
    <mergeCell ref="F5:I8"/>
  </mergeCells>
  <conditionalFormatting sqref="A19:M19">
    <cfRule type="cellIs" dxfId="11" priority="1" operator="equal">
      <formula>"ACT. CPI(H)"</formula>
    </cfRule>
    <cfRule type="cellIs" dxfId="10" priority="2" operator="equal">
      <formula>"PROJ. CPI(H)"</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E8D09-A400-4417-B6FA-678273530D73}">
  <sheetPr codeName="Sheet29"/>
  <dimension ref="A1:O27"/>
  <sheetViews>
    <sheetView showGridLines="0" topLeftCell="A9" zoomScale="80" zoomScaleNormal="80" workbookViewId="0">
      <selection activeCell="I24" sqref="I24"/>
    </sheetView>
  </sheetViews>
  <sheetFormatPr defaultRowHeight="15" x14ac:dyDescent="0.25"/>
  <cols>
    <col min="1" max="2" width="2.5703125" customWidth="1"/>
    <col min="3" max="3" width="33.5703125" customWidth="1"/>
    <col min="4" max="6" width="16.5703125" customWidth="1"/>
    <col min="7" max="7" width="13.85546875" customWidth="1"/>
    <col min="8" max="8" width="4.85546875" customWidth="1"/>
    <col min="9" max="11" width="16.5703125" customWidth="1"/>
  </cols>
  <sheetData>
    <row r="1" spans="1:15" s="3" customFormat="1" ht="14.25" x14ac:dyDescent="0.2">
      <c r="A1" s="1" t="s">
        <v>30</v>
      </c>
      <c r="B1" s="2"/>
      <c r="C1" s="2"/>
      <c r="D1" s="2"/>
      <c r="E1" s="2"/>
      <c r="F1" s="2"/>
      <c r="G1" s="2"/>
      <c r="H1" s="2"/>
      <c r="I1" s="2"/>
      <c r="J1" s="2"/>
      <c r="K1" s="2"/>
      <c r="L1" s="2"/>
      <c r="M1" s="2"/>
      <c r="N1" s="2"/>
      <c r="O1" s="2"/>
    </row>
    <row r="3" spans="1:15" ht="25.5" x14ac:dyDescent="0.25">
      <c r="C3" s="48" t="s">
        <v>0</v>
      </c>
      <c r="D3" s="49"/>
      <c r="E3" s="50" t="s">
        <v>1</v>
      </c>
    </row>
    <row r="5" spans="1:15" ht="15.75" thickBot="1" x14ac:dyDescent="0.3"/>
    <row r="6" spans="1:15" ht="18.75" thickBot="1" x14ac:dyDescent="0.3">
      <c r="C6" s="4" t="s">
        <v>31</v>
      </c>
      <c r="D6" s="5"/>
      <c r="E6" s="5"/>
      <c r="F6" s="5"/>
      <c r="G6" s="5"/>
      <c r="H6" s="5"/>
      <c r="I6" s="6"/>
    </row>
    <row r="8" spans="1:15" ht="15.75" thickBot="1" x14ac:dyDescent="0.3">
      <c r="C8" s="51" t="s">
        <v>32</v>
      </c>
      <c r="D8" s="51"/>
      <c r="E8" s="51"/>
      <c r="F8" s="51"/>
    </row>
    <row r="9" spans="1:15" ht="56.1" customHeight="1" x14ac:dyDescent="0.25">
      <c r="C9" s="52" t="s">
        <v>33</v>
      </c>
      <c r="D9" s="52" t="s">
        <v>34</v>
      </c>
      <c r="E9" s="52" t="s">
        <v>35</v>
      </c>
      <c r="F9" s="52" t="s">
        <v>36</v>
      </c>
      <c r="I9" s="18" t="s">
        <v>37</v>
      </c>
      <c r="J9" s="53"/>
      <c r="K9" s="53"/>
      <c r="L9" s="54"/>
    </row>
    <row r="10" spans="1:15" ht="18" customHeight="1" x14ac:dyDescent="0.25">
      <c r="C10" s="55" t="s">
        <v>38</v>
      </c>
      <c r="D10" s="56">
        <f t="shared" ref="D10:D16" si="0">E10+F10</f>
        <v>38.090000000000003</v>
      </c>
      <c r="E10" s="56">
        <v>12.7</v>
      </c>
      <c r="F10" s="56">
        <v>25.39</v>
      </c>
      <c r="I10" s="57"/>
      <c r="J10" s="58"/>
      <c r="K10" s="58"/>
      <c r="L10" s="59"/>
    </row>
    <row r="11" spans="1:15" ht="18" customHeight="1" x14ac:dyDescent="0.25">
      <c r="C11" s="55" t="s">
        <v>39</v>
      </c>
      <c r="D11" s="56">
        <f t="shared" si="0"/>
        <v>256.44</v>
      </c>
      <c r="E11" s="56">
        <v>12.7</v>
      </c>
      <c r="F11" s="56">
        <v>243.74</v>
      </c>
      <c r="I11" s="57"/>
      <c r="J11" s="58"/>
      <c r="K11" s="58"/>
      <c r="L11" s="59"/>
    </row>
    <row r="12" spans="1:15" ht="18" customHeight="1" x14ac:dyDescent="0.25">
      <c r="C12" s="55" t="s">
        <v>40</v>
      </c>
      <c r="D12" s="56">
        <f t="shared" si="0"/>
        <v>500.19</v>
      </c>
      <c r="E12" s="56">
        <v>12.7</v>
      </c>
      <c r="F12" s="56">
        <v>487.49</v>
      </c>
      <c r="I12" s="57"/>
      <c r="J12" s="58"/>
      <c r="K12" s="58"/>
      <c r="L12" s="59"/>
    </row>
    <row r="13" spans="1:15" ht="18" customHeight="1" x14ac:dyDescent="0.25">
      <c r="C13" s="55" t="s">
        <v>41</v>
      </c>
      <c r="D13" s="56">
        <f t="shared" si="0"/>
        <v>622.06000000000006</v>
      </c>
      <c r="E13" s="56">
        <v>12.7</v>
      </c>
      <c r="F13" s="56">
        <v>609.36</v>
      </c>
      <c r="I13" s="57"/>
      <c r="J13" s="58"/>
      <c r="K13" s="58"/>
      <c r="L13" s="59"/>
    </row>
    <row r="14" spans="1:15" ht="18" customHeight="1" x14ac:dyDescent="0.25">
      <c r="C14" s="55" t="s">
        <v>42</v>
      </c>
      <c r="D14" s="56">
        <f t="shared" si="0"/>
        <v>1231.42</v>
      </c>
      <c r="E14" s="56">
        <v>12.7</v>
      </c>
      <c r="F14" s="56">
        <v>1218.72</v>
      </c>
      <c r="I14" s="57"/>
      <c r="J14" s="58"/>
      <c r="K14" s="58"/>
      <c r="L14" s="59"/>
    </row>
    <row r="15" spans="1:15" ht="18" customHeight="1" x14ac:dyDescent="0.25">
      <c r="C15" s="55" t="s">
        <v>43</v>
      </c>
      <c r="D15" s="56">
        <f t="shared" si="0"/>
        <v>1597.04</v>
      </c>
      <c r="E15" s="56">
        <v>12.7</v>
      </c>
      <c r="F15" s="56">
        <v>1584.34</v>
      </c>
      <c r="I15" s="57"/>
      <c r="J15" s="58"/>
      <c r="K15" s="58"/>
      <c r="L15" s="59"/>
    </row>
    <row r="16" spans="1:15" ht="18" customHeight="1" x14ac:dyDescent="0.25">
      <c r="C16" s="55" t="s">
        <v>44</v>
      </c>
      <c r="D16" s="56">
        <f t="shared" si="0"/>
        <v>4034.48</v>
      </c>
      <c r="E16" s="56">
        <v>12.7</v>
      </c>
      <c r="F16" s="56">
        <v>4021.78</v>
      </c>
      <c r="I16" s="57"/>
      <c r="J16" s="58"/>
      <c r="K16" s="58"/>
      <c r="L16" s="59"/>
    </row>
    <row r="17" spans="1:13" x14ac:dyDescent="0.25">
      <c r="I17" s="57"/>
      <c r="J17" s="58"/>
      <c r="K17" s="58"/>
      <c r="L17" s="59"/>
    </row>
    <row r="18" spans="1:13" x14ac:dyDescent="0.25">
      <c r="C18" s="51" t="s">
        <v>45</v>
      </c>
      <c r="D18" s="51"/>
      <c r="E18" s="51"/>
      <c r="F18" s="51"/>
      <c r="G18" s="51"/>
      <c r="I18" s="57"/>
      <c r="J18" s="58"/>
      <c r="K18" s="58"/>
      <c r="L18" s="59"/>
    </row>
    <row r="19" spans="1:13" ht="90.6" customHeight="1" x14ac:dyDescent="0.25">
      <c r="C19" s="52" t="s">
        <v>46</v>
      </c>
      <c r="D19" s="52" t="s">
        <v>47</v>
      </c>
      <c r="E19" s="52" t="s">
        <v>48</v>
      </c>
      <c r="F19" s="52" t="s">
        <v>49</v>
      </c>
      <c r="G19" s="52" t="s">
        <v>50</v>
      </c>
      <c r="I19" s="57"/>
      <c r="J19" s="58"/>
      <c r="K19" s="58"/>
      <c r="L19" s="59"/>
    </row>
    <row r="20" spans="1:13" ht="18" customHeight="1" x14ac:dyDescent="0.25">
      <c r="C20" s="60" t="s">
        <v>51</v>
      </c>
      <c r="D20" s="61"/>
      <c r="E20" s="61"/>
      <c r="F20" s="61">
        <v>2.407</v>
      </c>
      <c r="G20" s="56"/>
      <c r="I20" s="57"/>
      <c r="J20" s="58"/>
      <c r="K20" s="58"/>
      <c r="L20" s="59"/>
    </row>
    <row r="21" spans="1:13" ht="18" customHeight="1" x14ac:dyDescent="0.25">
      <c r="C21" s="60" t="s">
        <v>52</v>
      </c>
      <c r="D21" s="61"/>
      <c r="E21" s="61"/>
      <c r="F21" s="61">
        <v>1.966</v>
      </c>
      <c r="G21" s="56"/>
      <c r="I21" s="62"/>
      <c r="J21" s="62"/>
      <c r="K21" s="62"/>
      <c r="L21" s="62"/>
    </row>
    <row r="22" spans="1:13" ht="18" customHeight="1" x14ac:dyDescent="0.25">
      <c r="C22" s="52" t="s">
        <v>33</v>
      </c>
      <c r="D22" s="61"/>
      <c r="E22" s="61"/>
      <c r="F22" s="61"/>
      <c r="G22" s="61"/>
    </row>
    <row r="23" spans="1:13" x14ac:dyDescent="0.25">
      <c r="C23" s="60" t="s">
        <v>53</v>
      </c>
      <c r="D23" s="61"/>
      <c r="E23" s="61"/>
      <c r="F23" s="56">
        <v>44056</v>
      </c>
      <c r="G23" s="61"/>
    </row>
    <row r="27" spans="1:13" s="3" customFormat="1" ht="12.75" x14ac:dyDescent="0.2">
      <c r="A27" s="27" t="s">
        <v>16</v>
      </c>
      <c r="B27" s="28"/>
      <c r="C27" s="28"/>
      <c r="D27" s="28"/>
      <c r="E27" s="28"/>
      <c r="F27" s="28"/>
      <c r="G27" s="28"/>
      <c r="H27" s="28"/>
      <c r="I27" s="28"/>
      <c r="J27" s="28"/>
      <c r="K27" s="28"/>
      <c r="L27" s="28"/>
      <c r="M27" s="28"/>
    </row>
  </sheetData>
  <mergeCells count="4">
    <mergeCell ref="C6:I6"/>
    <mergeCell ref="C8:F8"/>
    <mergeCell ref="I9:L20"/>
    <mergeCell ref="C18:G18"/>
  </mergeCells>
  <conditionalFormatting sqref="A27:M27">
    <cfRule type="cellIs" dxfId="9" priority="1" operator="equal">
      <formula>"ACT. CPI(H)"</formula>
    </cfRule>
    <cfRule type="cellIs" dxfId="8" priority="2" operator="equal">
      <formula>"PROJ. CPI(H)"</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4409C-3FAE-4D08-B15A-C9F1A82336EF}">
  <sheetPr codeName="Sheet30"/>
  <dimension ref="A2:M26"/>
  <sheetViews>
    <sheetView showGridLines="0" zoomScale="80" zoomScaleNormal="80" workbookViewId="0">
      <selection activeCell="Q10" sqref="Q10"/>
    </sheetView>
  </sheetViews>
  <sheetFormatPr defaultRowHeight="15" x14ac:dyDescent="0.25"/>
  <cols>
    <col min="1" max="2" width="2.5703125" customWidth="1"/>
    <col min="3" max="3" width="52.5703125" customWidth="1"/>
    <col min="4" max="7" width="16.5703125" customWidth="1"/>
    <col min="12" max="12" width="14.140625" customWidth="1"/>
  </cols>
  <sheetData>
    <row r="2" spans="3:13" ht="15.75" thickBot="1" x14ac:dyDescent="0.3"/>
    <row r="3" spans="3:13" ht="18.75" thickBot="1" x14ac:dyDescent="0.3">
      <c r="C3" s="4" t="s">
        <v>54</v>
      </c>
      <c r="D3" s="5"/>
      <c r="E3" s="5"/>
      <c r="F3" s="5"/>
      <c r="G3" s="5"/>
      <c r="H3" s="5"/>
      <c r="I3" s="6"/>
      <c r="J3" s="13"/>
      <c r="K3" s="13"/>
      <c r="L3" s="13"/>
    </row>
    <row r="4" spans="3:13" x14ac:dyDescent="0.25">
      <c r="C4" s="13"/>
      <c r="D4" s="13"/>
      <c r="E4" s="13"/>
      <c r="F4" s="13"/>
      <c r="G4" s="13"/>
      <c r="H4" s="13"/>
      <c r="I4" s="13"/>
      <c r="J4" s="13"/>
      <c r="K4" s="13"/>
      <c r="L4" s="13"/>
    </row>
    <row r="5" spans="3:13" ht="16.5" thickBot="1" x14ac:dyDescent="0.3">
      <c r="C5" s="63" t="s">
        <v>55</v>
      </c>
      <c r="D5" s="64"/>
      <c r="E5" s="65"/>
      <c r="F5" s="65"/>
      <c r="G5" s="65"/>
      <c r="H5" s="13"/>
      <c r="I5" s="31" t="s">
        <v>56</v>
      </c>
      <c r="J5" s="32"/>
      <c r="K5" s="32"/>
      <c r="L5" s="33"/>
    </row>
    <row r="6" spans="3:13" ht="71.25" x14ac:dyDescent="0.25">
      <c r="C6" s="66" t="s">
        <v>57</v>
      </c>
      <c r="D6" s="67" t="s">
        <v>49</v>
      </c>
      <c r="E6" s="67" t="s">
        <v>58</v>
      </c>
      <c r="F6" s="67" t="s">
        <v>50</v>
      </c>
      <c r="G6" s="67" t="s">
        <v>47</v>
      </c>
      <c r="H6" s="13"/>
      <c r="I6" s="36"/>
      <c r="J6" s="22"/>
      <c r="K6" s="22"/>
      <c r="L6" s="37"/>
    </row>
    <row r="7" spans="3:13" ht="20.100000000000001" customHeight="1" x14ac:dyDescent="0.25">
      <c r="C7" s="16" t="s">
        <v>22</v>
      </c>
      <c r="D7" s="68">
        <v>64.97999999999999</v>
      </c>
      <c r="E7" s="68">
        <v>64.97999999999999</v>
      </c>
      <c r="F7" s="68"/>
      <c r="G7" s="68">
        <v>64.97999999999999</v>
      </c>
      <c r="H7" s="13"/>
      <c r="I7" s="36"/>
      <c r="J7" s="22"/>
      <c r="K7" s="22"/>
      <c r="L7" s="37"/>
    </row>
    <row r="8" spans="3:13" ht="20.100000000000001" customHeight="1" x14ac:dyDescent="0.25">
      <c r="C8" s="16" t="s">
        <v>59</v>
      </c>
      <c r="D8" s="68"/>
      <c r="E8" s="68">
        <v>12.7</v>
      </c>
      <c r="F8" s="68">
        <v>38.090000000000003</v>
      </c>
      <c r="G8" s="68">
        <v>38.090000000000003</v>
      </c>
      <c r="H8" s="13"/>
      <c r="I8" s="36"/>
      <c r="J8" s="22"/>
      <c r="K8" s="22"/>
      <c r="L8" s="37"/>
    </row>
    <row r="9" spans="3:13" ht="20.100000000000001" customHeight="1" x14ac:dyDescent="0.25">
      <c r="C9" s="16" t="s">
        <v>23</v>
      </c>
      <c r="D9" s="68">
        <v>284.77999999999997</v>
      </c>
      <c r="E9" s="68">
        <v>297.47999999999996</v>
      </c>
      <c r="F9" s="68">
        <v>38.090000000000003</v>
      </c>
      <c r="G9" s="68">
        <v>322.87</v>
      </c>
      <c r="H9" s="13"/>
      <c r="I9" s="36"/>
      <c r="J9" s="22"/>
      <c r="K9" s="22"/>
      <c r="L9" s="37"/>
    </row>
    <row r="10" spans="3:13" ht="22.5" customHeight="1" x14ac:dyDescent="0.25">
      <c r="C10" s="16" t="s">
        <v>60</v>
      </c>
      <c r="D10" s="68"/>
      <c r="E10" s="68">
        <v>12.7</v>
      </c>
      <c r="F10" s="68">
        <v>38.090000000000003</v>
      </c>
      <c r="G10" s="68">
        <v>38.090000000000003</v>
      </c>
      <c r="H10" s="13"/>
      <c r="I10" s="40"/>
      <c r="J10" s="41"/>
      <c r="K10" s="41"/>
      <c r="L10" s="42"/>
    </row>
    <row r="11" spans="3:13" x14ac:dyDescent="0.25">
      <c r="H11" s="13"/>
      <c r="I11" s="13"/>
      <c r="J11" s="13"/>
      <c r="K11" s="13"/>
      <c r="L11" s="13"/>
      <c r="M11" s="13"/>
    </row>
    <row r="12" spans="3:13" ht="16.5" thickBot="1" x14ac:dyDescent="0.3">
      <c r="C12" s="63" t="s">
        <v>61</v>
      </c>
      <c r="D12" s="64"/>
      <c r="E12" s="65"/>
      <c r="F12" s="65"/>
      <c r="G12" s="65"/>
      <c r="H12" s="13"/>
      <c r="I12" s="13"/>
      <c r="J12" s="13"/>
      <c r="K12" s="13"/>
      <c r="L12" s="13"/>
    </row>
    <row r="13" spans="3:13" ht="71.25" x14ac:dyDescent="0.25">
      <c r="C13" s="69" t="s">
        <v>62</v>
      </c>
      <c r="D13" s="67" t="s">
        <v>49</v>
      </c>
      <c r="E13" s="67" t="s">
        <v>58</v>
      </c>
      <c r="F13" s="67" t="s">
        <v>50</v>
      </c>
      <c r="G13" s="67" t="s">
        <v>47</v>
      </c>
      <c r="H13" s="13"/>
      <c r="I13" s="13"/>
      <c r="J13" s="13"/>
      <c r="K13" s="13"/>
      <c r="L13" s="13"/>
    </row>
    <row r="14" spans="3:13" ht="20.100000000000001" customHeight="1" x14ac:dyDescent="0.25">
      <c r="C14" s="16" t="s">
        <v>26</v>
      </c>
      <c r="D14" s="17">
        <v>1.4550000000000001</v>
      </c>
      <c r="E14" s="17"/>
      <c r="F14" s="68"/>
      <c r="G14" s="17"/>
      <c r="H14" s="13"/>
      <c r="I14" s="13"/>
      <c r="J14" s="13"/>
      <c r="K14" s="13"/>
      <c r="L14" s="13"/>
    </row>
    <row r="15" spans="3:13" ht="27.6" customHeight="1" x14ac:dyDescent="0.25">
      <c r="C15" s="38" t="s">
        <v>63</v>
      </c>
      <c r="D15" s="17">
        <v>2.407</v>
      </c>
      <c r="E15" s="17"/>
      <c r="F15" s="68"/>
      <c r="G15" s="17"/>
      <c r="H15" s="13"/>
      <c r="I15" s="13"/>
      <c r="J15" s="13"/>
      <c r="K15" s="13"/>
      <c r="L15" s="13"/>
    </row>
    <row r="16" spans="3:13" x14ac:dyDescent="0.25">
      <c r="H16" s="13"/>
      <c r="I16" s="13"/>
      <c r="J16" s="13"/>
      <c r="K16" s="13"/>
      <c r="L16" s="13"/>
    </row>
    <row r="17" spans="1:13" ht="16.5" thickBot="1" x14ac:dyDescent="0.3">
      <c r="C17" s="63" t="s">
        <v>55</v>
      </c>
      <c r="D17" s="64"/>
      <c r="E17" s="65"/>
      <c r="F17" s="65"/>
      <c r="G17" s="65"/>
      <c r="H17" s="13"/>
      <c r="I17" s="13"/>
      <c r="J17" s="13"/>
      <c r="K17" s="13"/>
      <c r="L17" s="13"/>
    </row>
    <row r="18" spans="1:13" ht="71.25" x14ac:dyDescent="0.25">
      <c r="C18" s="66" t="s">
        <v>64</v>
      </c>
      <c r="D18" s="67" t="s">
        <v>49</v>
      </c>
      <c r="E18" s="67" t="s">
        <v>58</v>
      </c>
      <c r="F18" s="67" t="s">
        <v>50</v>
      </c>
      <c r="G18" s="67" t="s">
        <v>47</v>
      </c>
      <c r="H18" s="13"/>
      <c r="I18" s="13"/>
      <c r="J18" s="13"/>
      <c r="K18" s="13"/>
      <c r="L18" s="13"/>
    </row>
    <row r="19" spans="1:13" ht="20.100000000000001" customHeight="1" x14ac:dyDescent="0.25">
      <c r="C19" s="16" t="s">
        <v>29</v>
      </c>
      <c r="D19" s="68"/>
      <c r="E19" s="68"/>
      <c r="F19" s="68"/>
      <c r="G19" s="68"/>
      <c r="H19" s="13"/>
      <c r="I19" s="13"/>
      <c r="J19" s="13"/>
      <c r="K19" s="13"/>
      <c r="L19" s="13"/>
    </row>
    <row r="20" spans="1:13" ht="20.100000000000001" customHeight="1" x14ac:dyDescent="0.25">
      <c r="C20" s="16" t="s">
        <v>65</v>
      </c>
      <c r="D20" s="68"/>
      <c r="E20" s="68"/>
      <c r="F20" s="68"/>
      <c r="G20" s="68"/>
      <c r="H20" s="13"/>
      <c r="I20" s="13"/>
      <c r="J20" s="13"/>
      <c r="K20" s="13"/>
      <c r="L20" s="13"/>
    </row>
    <row r="21" spans="1:13" ht="20.100000000000001" customHeight="1" x14ac:dyDescent="0.25">
      <c r="C21" s="16" t="s">
        <v>66</v>
      </c>
      <c r="D21" s="68"/>
      <c r="E21" s="68"/>
      <c r="F21" s="68"/>
      <c r="G21" s="68"/>
      <c r="H21" s="13"/>
      <c r="I21" s="13"/>
      <c r="J21" s="13"/>
      <c r="K21" s="13"/>
      <c r="L21" s="13"/>
    </row>
    <row r="22" spans="1:13" ht="20.100000000000001" customHeight="1" x14ac:dyDescent="0.25">
      <c r="C22" s="16" t="s">
        <v>67</v>
      </c>
      <c r="D22" s="68"/>
      <c r="E22" s="68"/>
      <c r="F22" s="68"/>
      <c r="G22" s="68"/>
      <c r="H22" s="13"/>
      <c r="I22" s="13"/>
      <c r="J22" s="13"/>
      <c r="K22" s="13"/>
      <c r="L22" s="13"/>
    </row>
    <row r="23" spans="1:13" ht="20.100000000000001" customHeight="1" x14ac:dyDescent="0.25">
      <c r="C23" s="16" t="s">
        <v>68</v>
      </c>
      <c r="D23" s="68"/>
      <c r="E23" s="68"/>
      <c r="F23" s="68">
        <v>38.090000000000003</v>
      </c>
      <c r="G23" s="68"/>
      <c r="H23" s="13"/>
      <c r="I23" s="13"/>
      <c r="J23" s="13"/>
      <c r="K23" s="13"/>
      <c r="L23" s="13"/>
    </row>
    <row r="24" spans="1:13" x14ac:dyDescent="0.25">
      <c r="I24" s="13"/>
      <c r="J24" s="13"/>
      <c r="K24" s="13"/>
      <c r="L24" s="13"/>
    </row>
    <row r="26" spans="1:13" s="3" customFormat="1" ht="12.75" x14ac:dyDescent="0.2">
      <c r="A26" s="27" t="s">
        <v>16</v>
      </c>
      <c r="B26" s="28"/>
      <c r="C26" s="28"/>
      <c r="D26" s="28"/>
      <c r="E26" s="28"/>
      <c r="F26" s="28"/>
      <c r="G26" s="28"/>
      <c r="H26" s="28"/>
      <c r="I26" s="28"/>
      <c r="J26" s="28"/>
      <c r="K26" s="28"/>
      <c r="L26" s="28"/>
      <c r="M26" s="28"/>
    </row>
  </sheetData>
  <mergeCells count="5">
    <mergeCell ref="C3:I3"/>
    <mergeCell ref="C5:G5"/>
    <mergeCell ref="I5:L10"/>
    <mergeCell ref="C12:G12"/>
    <mergeCell ref="C17:G17"/>
  </mergeCells>
  <conditionalFormatting sqref="A26:M26">
    <cfRule type="cellIs" dxfId="7" priority="1" operator="equal">
      <formula>"ACT. CPI(H)"</formula>
    </cfRule>
    <cfRule type="cellIs" dxfId="6" priority="2" operator="equal">
      <formula>"PROJ. CPI(H)"</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6AE82-841D-401E-9C8A-A272D0C8D675}">
  <sheetPr codeName="Sheet31"/>
  <dimension ref="A2:J47"/>
  <sheetViews>
    <sheetView showGridLines="0" zoomScale="80" zoomScaleNormal="80" workbookViewId="0">
      <selection activeCell="M15" sqref="M15"/>
    </sheetView>
  </sheetViews>
  <sheetFormatPr defaultRowHeight="15" x14ac:dyDescent="0.25"/>
  <cols>
    <col min="1" max="2" width="2.5703125" customWidth="1"/>
    <col min="3" max="3" width="82.5703125" customWidth="1"/>
    <col min="4" max="4" width="18.28515625" customWidth="1"/>
    <col min="5" max="5" width="11.140625" customWidth="1"/>
  </cols>
  <sheetData>
    <row r="2" spans="3:10" ht="15.75" thickBot="1" x14ac:dyDescent="0.3"/>
    <row r="3" spans="3:10" ht="20.25" thickBot="1" x14ac:dyDescent="0.3">
      <c r="C3" s="70" t="s">
        <v>69</v>
      </c>
      <c r="D3" s="13"/>
      <c r="E3" s="13"/>
      <c r="F3" s="13"/>
      <c r="G3" s="13"/>
      <c r="H3" s="13"/>
      <c r="I3" s="13"/>
      <c r="J3" s="13"/>
    </row>
    <row r="4" spans="3:10" x14ac:dyDescent="0.25">
      <c r="C4" s="13"/>
      <c r="D4" s="13"/>
      <c r="E4" s="13"/>
      <c r="F4" s="18" t="s">
        <v>70</v>
      </c>
      <c r="G4" s="19"/>
      <c r="H4" s="19"/>
      <c r="I4" s="20"/>
      <c r="J4" s="13"/>
    </row>
    <row r="5" spans="3:10" ht="18" customHeight="1" thickBot="1" x14ac:dyDescent="0.3">
      <c r="C5" s="14" t="s">
        <v>71</v>
      </c>
      <c r="D5" s="15"/>
      <c r="E5" s="13"/>
      <c r="F5" s="21"/>
      <c r="G5" s="22"/>
      <c r="H5" s="22"/>
      <c r="I5" s="23"/>
      <c r="J5" s="13"/>
    </row>
    <row r="6" spans="3:10" ht="18" customHeight="1" x14ac:dyDescent="0.25">
      <c r="C6" s="71" t="s">
        <v>72</v>
      </c>
      <c r="D6" s="72">
        <v>0.62</v>
      </c>
      <c r="E6" s="13"/>
      <c r="F6" s="21"/>
      <c r="G6" s="22"/>
      <c r="H6" s="22"/>
      <c r="I6" s="23"/>
      <c r="J6" s="13"/>
    </row>
    <row r="7" spans="3:10" ht="18" customHeight="1" x14ac:dyDescent="0.25">
      <c r="C7" s="71" t="s">
        <v>73</v>
      </c>
      <c r="D7" s="72">
        <v>0.52449999999999997</v>
      </c>
      <c r="E7" s="13"/>
      <c r="F7" s="21"/>
      <c r="G7" s="22"/>
      <c r="H7" s="22"/>
      <c r="I7" s="23"/>
      <c r="J7" s="13"/>
    </row>
    <row r="8" spans="3:10" ht="18" customHeight="1" x14ac:dyDescent="0.25">
      <c r="C8" s="71" t="s">
        <v>74</v>
      </c>
      <c r="D8" s="72">
        <v>0.59589999999999999</v>
      </c>
      <c r="E8" s="13"/>
      <c r="F8" s="21"/>
      <c r="G8" s="22"/>
      <c r="H8" s="22"/>
      <c r="I8" s="23"/>
      <c r="J8" s="13"/>
    </row>
    <row r="9" spans="3:10" ht="18" customHeight="1" x14ac:dyDescent="0.25">
      <c r="C9" s="71" t="s">
        <v>75</v>
      </c>
      <c r="D9" s="72">
        <v>7.8899999999999998E-2</v>
      </c>
      <c r="E9" s="13"/>
      <c r="F9" s="21"/>
      <c r="G9" s="22"/>
      <c r="H9" s="22"/>
      <c r="I9" s="23"/>
      <c r="J9" s="13"/>
    </row>
    <row r="10" spans="3:10" ht="18" customHeight="1" x14ac:dyDescent="0.25">
      <c r="C10" s="71" t="s">
        <v>76</v>
      </c>
      <c r="D10" s="72">
        <v>1.3036000000000001</v>
      </c>
      <c r="E10" s="13"/>
      <c r="F10" s="21"/>
      <c r="G10" s="22"/>
      <c r="H10" s="22"/>
      <c r="I10" s="23"/>
      <c r="J10" s="13"/>
    </row>
    <row r="11" spans="3:10" ht="18" customHeight="1" x14ac:dyDescent="0.25">
      <c r="C11" s="71" t="s">
        <v>77</v>
      </c>
      <c r="D11" s="72">
        <v>1.2857000000000001</v>
      </c>
      <c r="E11" s="13"/>
      <c r="F11" s="21"/>
      <c r="G11" s="22"/>
      <c r="H11" s="22"/>
      <c r="I11" s="23"/>
      <c r="J11" s="13"/>
    </row>
    <row r="12" spans="3:10" ht="18" customHeight="1" x14ac:dyDescent="0.25">
      <c r="C12" s="71" t="s">
        <v>78</v>
      </c>
      <c r="D12" s="72">
        <v>0.94279999999999997</v>
      </c>
      <c r="E12" s="13"/>
      <c r="F12" s="21"/>
      <c r="G12" s="22"/>
      <c r="H12" s="22"/>
      <c r="I12" s="23"/>
      <c r="J12" s="13"/>
    </row>
    <row r="13" spans="3:10" ht="29.25" customHeight="1" x14ac:dyDescent="0.25">
      <c r="C13" s="71" t="s">
        <v>79</v>
      </c>
      <c r="D13" s="68"/>
      <c r="E13" s="13"/>
      <c r="F13" s="21"/>
      <c r="G13" s="22"/>
      <c r="H13" s="22"/>
      <c r="I13" s="23"/>
      <c r="J13" s="13"/>
    </row>
    <row r="14" spans="3:10" ht="28.5" customHeight="1" x14ac:dyDescent="0.25">
      <c r="C14" s="71" t="s">
        <v>80</v>
      </c>
      <c r="D14" s="73">
        <v>452</v>
      </c>
      <c r="E14" s="13"/>
      <c r="F14" s="21"/>
      <c r="G14" s="22"/>
      <c r="H14" s="22"/>
      <c r="I14" s="23"/>
      <c r="J14" s="13"/>
    </row>
    <row r="15" spans="3:10" ht="18" customHeight="1" thickBot="1" x14ac:dyDescent="0.3">
      <c r="C15" s="71" t="s">
        <v>81</v>
      </c>
      <c r="D15" s="73">
        <v>400</v>
      </c>
      <c r="E15" s="13"/>
      <c r="F15" s="21"/>
      <c r="G15" s="22"/>
      <c r="H15" s="22"/>
      <c r="I15" s="23"/>
      <c r="J15" s="13"/>
    </row>
    <row r="16" spans="3:10" ht="30" customHeight="1" thickBot="1" x14ac:dyDescent="0.3">
      <c r="C16" s="74" t="s">
        <v>82</v>
      </c>
      <c r="D16" s="75" t="s">
        <v>83</v>
      </c>
      <c r="E16" s="13"/>
      <c r="F16" s="21"/>
      <c r="G16" s="22"/>
      <c r="H16" s="22"/>
      <c r="I16" s="23"/>
      <c r="J16" s="13"/>
    </row>
    <row r="17" spans="3:10" ht="30" customHeight="1" thickBot="1" x14ac:dyDescent="0.3">
      <c r="C17" s="74" t="s">
        <v>84</v>
      </c>
      <c r="D17" s="75" t="s">
        <v>83</v>
      </c>
      <c r="E17" s="13"/>
      <c r="F17" s="21"/>
      <c r="G17" s="22"/>
      <c r="H17" s="22"/>
      <c r="I17" s="23"/>
      <c r="J17" s="13"/>
    </row>
    <row r="18" spans="3:10" x14ac:dyDescent="0.25">
      <c r="C18" s="13"/>
      <c r="D18" s="13"/>
      <c r="E18" s="13"/>
      <c r="F18" s="21"/>
      <c r="G18" s="22"/>
      <c r="H18" s="22"/>
      <c r="I18" s="23"/>
      <c r="J18" s="13"/>
    </row>
    <row r="19" spans="3:10" x14ac:dyDescent="0.25">
      <c r="C19" s="13" t="s">
        <v>85</v>
      </c>
      <c r="D19" s="13"/>
      <c r="E19" s="13"/>
      <c r="F19" s="21"/>
      <c r="G19" s="22"/>
      <c r="H19" s="22"/>
      <c r="I19" s="23"/>
      <c r="J19" s="13"/>
    </row>
    <row r="20" spans="3:10" x14ac:dyDescent="0.25">
      <c r="C20" s="13"/>
      <c r="D20" s="13"/>
      <c r="E20" s="13"/>
      <c r="F20" s="21"/>
      <c r="G20" s="22"/>
      <c r="H20" s="22"/>
      <c r="I20" s="23"/>
      <c r="J20" s="13"/>
    </row>
    <row r="21" spans="3:10" x14ac:dyDescent="0.25">
      <c r="C21" s="13"/>
      <c r="D21" s="13"/>
      <c r="E21" s="13"/>
      <c r="F21" s="21"/>
      <c r="G21" s="22"/>
      <c r="H21" s="22"/>
      <c r="I21" s="23"/>
      <c r="J21" s="13"/>
    </row>
    <row r="22" spans="3:10" x14ac:dyDescent="0.25">
      <c r="C22" s="13" t="s">
        <v>86</v>
      </c>
      <c r="D22" s="13"/>
      <c r="E22" s="13"/>
      <c r="F22" s="21"/>
      <c r="G22" s="22"/>
      <c r="H22" s="22"/>
      <c r="I22" s="23"/>
      <c r="J22" s="13"/>
    </row>
    <row r="23" spans="3:10" x14ac:dyDescent="0.25">
      <c r="C23" s="13"/>
      <c r="D23" s="13"/>
      <c r="E23" s="13"/>
      <c r="F23" s="21"/>
      <c r="G23" s="22"/>
      <c r="H23" s="22"/>
      <c r="I23" s="23"/>
      <c r="J23" s="13"/>
    </row>
    <row r="24" spans="3:10" ht="18" customHeight="1" thickBot="1" x14ac:dyDescent="0.3">
      <c r="C24" s="76" t="s">
        <v>87</v>
      </c>
      <c r="D24" s="15"/>
      <c r="E24" s="13"/>
      <c r="F24" s="24"/>
      <c r="G24" s="25"/>
      <c r="H24" s="25"/>
      <c r="I24" s="26"/>
      <c r="J24" s="13"/>
    </row>
    <row r="25" spans="3:10" ht="18" customHeight="1" x14ac:dyDescent="0.25">
      <c r="C25" s="16" t="s">
        <v>88</v>
      </c>
      <c r="D25" s="68"/>
      <c r="E25" s="13"/>
      <c r="F25" s="13"/>
      <c r="G25" s="13"/>
      <c r="H25" s="13"/>
      <c r="I25" s="13"/>
      <c r="J25" s="13"/>
    </row>
    <row r="26" spans="3:10" ht="18" customHeight="1" x14ac:dyDescent="0.25">
      <c r="C26" s="16" t="s">
        <v>22</v>
      </c>
      <c r="D26" s="68"/>
      <c r="E26" s="13"/>
      <c r="F26" s="13"/>
      <c r="G26" s="13"/>
      <c r="H26" s="13"/>
      <c r="I26" s="13"/>
      <c r="J26" s="13"/>
    </row>
    <row r="27" spans="3:10" ht="18" customHeight="1" x14ac:dyDescent="0.25">
      <c r="C27" s="16" t="s">
        <v>89</v>
      </c>
      <c r="D27" s="68">
        <v>67.277760000000015</v>
      </c>
      <c r="E27" s="13"/>
      <c r="F27" s="13"/>
      <c r="G27" s="13"/>
      <c r="H27" s="13"/>
      <c r="I27" s="13"/>
      <c r="J27" s="13"/>
    </row>
    <row r="28" spans="3:10" ht="18" customHeight="1" x14ac:dyDescent="0.25">
      <c r="C28" s="16" t="s">
        <v>90</v>
      </c>
      <c r="D28" s="68">
        <v>171.25248000000002</v>
      </c>
      <c r="E28" s="13"/>
      <c r="F28" s="13"/>
      <c r="G28" s="13"/>
      <c r="H28" s="13"/>
      <c r="I28" s="13"/>
      <c r="J28" s="13"/>
    </row>
    <row r="29" spans="3:10" ht="18" customHeight="1" x14ac:dyDescent="0.25">
      <c r="C29" s="16" t="s">
        <v>91</v>
      </c>
      <c r="D29" s="68">
        <v>269.11104000000006</v>
      </c>
      <c r="E29" s="13"/>
      <c r="F29" s="13"/>
      <c r="G29" s="13"/>
      <c r="H29" s="13"/>
      <c r="I29" s="13"/>
      <c r="J29" s="13"/>
    </row>
    <row r="30" spans="3:10" ht="18" customHeight="1" x14ac:dyDescent="0.25">
      <c r="C30" s="16" t="s">
        <v>92</v>
      </c>
      <c r="D30" s="68">
        <v>703.35840000000007</v>
      </c>
      <c r="E30" s="13"/>
      <c r="F30" s="13"/>
      <c r="G30" s="13"/>
      <c r="H30" s="13"/>
      <c r="I30" s="13"/>
      <c r="J30" s="13"/>
    </row>
    <row r="31" spans="3:10" ht="18" customHeight="1" x14ac:dyDescent="0.25">
      <c r="C31" s="16" t="s">
        <v>93</v>
      </c>
      <c r="D31" s="68">
        <v>1327.2067200000004</v>
      </c>
      <c r="E31" s="13"/>
      <c r="F31" s="13"/>
      <c r="G31" s="13"/>
      <c r="H31" s="13"/>
      <c r="I31" s="13"/>
      <c r="J31" s="13"/>
    </row>
    <row r="32" spans="3:10" ht="18" customHeight="1" x14ac:dyDescent="0.25">
      <c r="C32" s="16" t="s">
        <v>94</v>
      </c>
      <c r="D32" s="68">
        <v>2532.0902400000004</v>
      </c>
      <c r="E32" s="13"/>
      <c r="F32" s="13"/>
      <c r="G32" s="13"/>
      <c r="H32" s="13"/>
      <c r="I32" s="13"/>
      <c r="J32" s="13"/>
    </row>
    <row r="33" spans="1:10" ht="18" customHeight="1" x14ac:dyDescent="0.25">
      <c r="C33" s="16" t="s">
        <v>95</v>
      </c>
      <c r="D33" s="68">
        <v>4941.8572800000002</v>
      </c>
      <c r="E33" s="13"/>
      <c r="F33" s="13"/>
      <c r="G33" s="13"/>
      <c r="H33" s="13"/>
      <c r="I33" s="13"/>
      <c r="J33" s="13"/>
    </row>
    <row r="34" spans="1:10" x14ac:dyDescent="0.25">
      <c r="C34" s="13"/>
      <c r="D34" s="13"/>
      <c r="E34" s="13"/>
      <c r="F34" s="13"/>
      <c r="G34" s="13"/>
      <c r="H34" s="13"/>
      <c r="I34" s="13"/>
      <c r="J34" s="13"/>
    </row>
    <row r="36" spans="1:10" s="3" customFormat="1" ht="12.75" x14ac:dyDescent="0.2">
      <c r="A36" s="27" t="s">
        <v>16</v>
      </c>
      <c r="B36" s="28"/>
      <c r="C36" s="28"/>
      <c r="D36" s="28"/>
      <c r="E36" s="28"/>
      <c r="F36" s="28"/>
      <c r="G36" s="28"/>
      <c r="H36" s="28"/>
      <c r="I36" s="28"/>
      <c r="J36" s="28"/>
    </row>
    <row r="38" spans="1:10" x14ac:dyDescent="0.25">
      <c r="C38" s="77"/>
    </row>
    <row r="39" spans="1:10" x14ac:dyDescent="0.25">
      <c r="C39" s="77"/>
    </row>
    <row r="40" spans="1:10" x14ac:dyDescent="0.25">
      <c r="C40" s="77"/>
    </row>
    <row r="41" spans="1:10" x14ac:dyDescent="0.25">
      <c r="C41" s="77"/>
    </row>
    <row r="42" spans="1:10" x14ac:dyDescent="0.25">
      <c r="C42" s="77"/>
    </row>
    <row r="43" spans="1:10" x14ac:dyDescent="0.25">
      <c r="C43" s="77"/>
    </row>
    <row r="44" spans="1:10" x14ac:dyDescent="0.25">
      <c r="C44" s="77"/>
    </row>
    <row r="45" spans="1:10" x14ac:dyDescent="0.25">
      <c r="C45" s="77"/>
    </row>
    <row r="46" spans="1:10" x14ac:dyDescent="0.25">
      <c r="C46" s="77"/>
    </row>
    <row r="47" spans="1:10" x14ac:dyDescent="0.25">
      <c r="C47" s="77"/>
    </row>
  </sheetData>
  <mergeCells count="1">
    <mergeCell ref="F4:I24"/>
  </mergeCells>
  <conditionalFormatting sqref="A36:J36">
    <cfRule type="cellIs" dxfId="5" priority="1" operator="equal">
      <formula>"ACT. CPI(H)"</formula>
    </cfRule>
    <cfRule type="cellIs" dxfId="4" priority="2" operator="equal">
      <formula>"PROJ. CPI(H)"</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0F3B2-7022-4997-97BC-E2F168F3760D}">
  <sheetPr codeName="Sheet19"/>
  <dimension ref="A1:M38"/>
  <sheetViews>
    <sheetView showGridLines="0" zoomScale="80" zoomScaleNormal="80" workbookViewId="0">
      <selection activeCell="L11" sqref="L11"/>
    </sheetView>
  </sheetViews>
  <sheetFormatPr defaultColWidth="8.85546875" defaultRowHeight="12.75" x14ac:dyDescent="0.2"/>
  <cols>
    <col min="1" max="1" width="3.5703125" style="3" customWidth="1"/>
    <col min="2" max="2" width="19.85546875" style="3" bestFit="1" customWidth="1"/>
    <col min="3" max="3" width="69.140625" style="3" customWidth="1"/>
    <col min="4" max="4" width="19.85546875" style="3" customWidth="1"/>
    <col min="5" max="5" width="20.140625" style="3" customWidth="1"/>
    <col min="6" max="8" width="8.85546875" style="3" customWidth="1"/>
    <col min="9" max="11" width="8.85546875" style="3"/>
    <col min="12" max="13" width="2.5703125" style="3" customWidth="1"/>
    <col min="14" max="16384" width="8.85546875" style="3"/>
  </cols>
  <sheetData>
    <row r="1" spans="2:10" customFormat="1" ht="15.75" thickBot="1" x14ac:dyDescent="0.3">
      <c r="D1" s="80"/>
      <c r="E1" s="79"/>
      <c r="F1" s="78"/>
    </row>
    <row r="2" spans="2:10" customFormat="1" ht="18.75" thickBot="1" x14ac:dyDescent="0.3">
      <c r="B2" s="4" t="s">
        <v>131</v>
      </c>
      <c r="C2" s="5"/>
      <c r="D2" s="5"/>
      <c r="E2" s="5"/>
      <c r="F2" s="5"/>
      <c r="G2" s="5"/>
      <c r="H2" s="5"/>
      <c r="I2" s="5"/>
      <c r="J2" s="6"/>
    </row>
    <row r="3" spans="2:10" customFormat="1" ht="15" x14ac:dyDescent="0.25">
      <c r="B3" s="13"/>
      <c r="C3" s="13"/>
      <c r="D3" s="134"/>
      <c r="E3" s="133"/>
      <c r="F3" s="94"/>
      <c r="G3" s="132"/>
      <c r="H3" s="13"/>
      <c r="I3" s="13"/>
      <c r="J3" s="13"/>
    </row>
    <row r="4" spans="2:10" customFormat="1" ht="15" x14ac:dyDescent="0.25">
      <c r="B4" s="105" t="s">
        <v>130</v>
      </c>
      <c r="C4" s="104"/>
      <c r="D4" s="103"/>
      <c r="E4" s="102"/>
      <c r="F4" s="94"/>
      <c r="G4" s="131" t="s">
        <v>129</v>
      </c>
      <c r="H4" s="130"/>
      <c r="I4" s="130"/>
      <c r="J4" s="129"/>
    </row>
    <row r="5" spans="2:10" customFormat="1" ht="57" x14ac:dyDescent="0.25">
      <c r="B5" s="43" t="s">
        <v>108</v>
      </c>
      <c r="C5" s="43" t="s">
        <v>107</v>
      </c>
      <c r="D5" s="128" t="s">
        <v>106</v>
      </c>
      <c r="E5" s="44" t="s">
        <v>105</v>
      </c>
      <c r="F5" s="94"/>
      <c r="G5" s="118"/>
      <c r="H5" s="117"/>
      <c r="I5" s="117"/>
      <c r="J5" s="116"/>
    </row>
    <row r="6" spans="2:10" customFormat="1" ht="15" x14ac:dyDescent="0.25">
      <c r="B6" s="93" t="s">
        <v>128</v>
      </c>
      <c r="C6" s="121" t="s">
        <v>127</v>
      </c>
      <c r="D6" s="90">
        <v>0</v>
      </c>
      <c r="E6" s="127"/>
      <c r="F6" s="94"/>
      <c r="G6" s="118"/>
      <c r="H6" s="117"/>
      <c r="I6" s="117"/>
      <c r="J6" s="116"/>
    </row>
    <row r="7" spans="2:10" customFormat="1" ht="15" x14ac:dyDescent="0.25">
      <c r="B7" s="121"/>
      <c r="C7" s="124" t="s">
        <v>126</v>
      </c>
      <c r="D7" s="90">
        <v>1.8149999999999999</v>
      </c>
      <c r="E7" s="127" t="s">
        <v>96</v>
      </c>
      <c r="F7" s="94"/>
      <c r="G7" s="118"/>
      <c r="H7" s="117"/>
      <c r="I7" s="117"/>
      <c r="J7" s="116"/>
    </row>
    <row r="8" spans="2:10" customFormat="1" ht="15" x14ac:dyDescent="0.25">
      <c r="B8" s="115" t="s">
        <v>125</v>
      </c>
      <c r="C8" s="121" t="s">
        <v>124</v>
      </c>
      <c r="D8" s="108">
        <v>0</v>
      </c>
      <c r="E8" s="126" t="s">
        <v>96</v>
      </c>
      <c r="F8" s="94"/>
      <c r="G8" s="118"/>
      <c r="H8" s="117"/>
      <c r="I8" s="117"/>
      <c r="J8" s="116"/>
    </row>
    <row r="9" spans="2:10" customFormat="1" ht="33" customHeight="1" x14ac:dyDescent="0.25">
      <c r="B9" s="93"/>
      <c r="C9" s="55" t="s">
        <v>123</v>
      </c>
      <c r="D9" s="108">
        <v>0.90749999999999997</v>
      </c>
      <c r="E9" s="125"/>
      <c r="F9" s="94"/>
      <c r="G9" s="118"/>
      <c r="H9" s="117"/>
      <c r="I9" s="117"/>
      <c r="J9" s="116"/>
    </row>
    <row r="10" spans="2:10" customFormat="1" ht="15" x14ac:dyDescent="0.25">
      <c r="B10" s="93"/>
      <c r="C10" s="124" t="s">
        <v>122</v>
      </c>
      <c r="D10" s="108">
        <v>1.8149999999999999</v>
      </c>
      <c r="E10" s="123"/>
      <c r="F10" s="94"/>
      <c r="G10" s="118"/>
      <c r="H10" s="117"/>
      <c r="I10" s="117"/>
      <c r="J10" s="116"/>
    </row>
    <row r="11" spans="2:10" customFormat="1" ht="15" x14ac:dyDescent="0.25">
      <c r="B11" s="93" t="s">
        <v>121</v>
      </c>
      <c r="C11" s="93" t="s">
        <v>97</v>
      </c>
      <c r="D11" s="108">
        <v>5.4900000000000001E-3</v>
      </c>
      <c r="E11" s="122" t="s">
        <v>96</v>
      </c>
      <c r="F11" s="94"/>
      <c r="G11" s="118"/>
      <c r="H11" s="117"/>
      <c r="I11" s="117"/>
      <c r="J11" s="116"/>
    </row>
    <row r="12" spans="2:10" customFormat="1" ht="15" x14ac:dyDescent="0.25">
      <c r="B12" s="115" t="s">
        <v>120</v>
      </c>
      <c r="C12" s="115" t="s">
        <v>119</v>
      </c>
      <c r="D12" s="108">
        <v>0</v>
      </c>
      <c r="E12" s="113" t="s">
        <v>96</v>
      </c>
      <c r="F12" s="94"/>
      <c r="G12" s="118"/>
      <c r="H12" s="117"/>
      <c r="I12" s="117"/>
      <c r="J12" s="116"/>
    </row>
    <row r="13" spans="2:10" customFormat="1" ht="15" x14ac:dyDescent="0.25">
      <c r="B13" s="121"/>
      <c r="C13" s="93" t="s">
        <v>118</v>
      </c>
      <c r="D13" s="108">
        <v>5.4999999999999997E-3</v>
      </c>
      <c r="E13" s="120" t="s">
        <v>96</v>
      </c>
      <c r="F13" s="94"/>
      <c r="G13" s="118"/>
      <c r="H13" s="117"/>
      <c r="I13" s="117"/>
      <c r="J13" s="116"/>
    </row>
    <row r="14" spans="2:10" customFormat="1" ht="15" x14ac:dyDescent="0.25">
      <c r="B14" s="93" t="s">
        <v>117</v>
      </c>
      <c r="C14" s="115" t="s">
        <v>97</v>
      </c>
      <c r="D14" s="108">
        <v>8.2489999999999994E-3</v>
      </c>
      <c r="E14" s="119" t="s">
        <v>96</v>
      </c>
      <c r="F14" s="94"/>
      <c r="G14" s="118"/>
      <c r="H14" s="117"/>
      <c r="I14" s="117"/>
      <c r="J14" s="116"/>
    </row>
    <row r="15" spans="2:10" customFormat="1" ht="15" x14ac:dyDescent="0.25">
      <c r="B15" s="93" t="s">
        <v>116</v>
      </c>
      <c r="C15" s="115" t="s">
        <v>97</v>
      </c>
      <c r="D15" s="108">
        <v>8.2489999999999994E-3</v>
      </c>
      <c r="E15" s="119" t="s">
        <v>96</v>
      </c>
      <c r="F15" s="94"/>
      <c r="G15" s="118"/>
      <c r="H15" s="117"/>
      <c r="I15" s="117"/>
      <c r="J15" s="116"/>
    </row>
    <row r="16" spans="2:10" customFormat="1" ht="15" x14ac:dyDescent="0.25">
      <c r="B16" s="93" t="s">
        <v>115</v>
      </c>
      <c r="C16" s="114" t="s">
        <v>114</v>
      </c>
      <c r="D16" s="108">
        <v>0</v>
      </c>
      <c r="E16" s="113"/>
      <c r="F16" s="94"/>
      <c r="G16" s="118"/>
      <c r="H16" s="117"/>
      <c r="I16" s="117"/>
      <c r="J16" s="116"/>
    </row>
    <row r="17" spans="1:13" customFormat="1" ht="15" x14ac:dyDescent="0.25">
      <c r="B17" s="93"/>
      <c r="C17" s="93" t="s">
        <v>113</v>
      </c>
      <c r="D17" s="108">
        <v>1.8149999999999999</v>
      </c>
      <c r="E17" s="56" t="s">
        <v>96</v>
      </c>
      <c r="F17" s="94"/>
      <c r="G17" s="118"/>
      <c r="H17" s="117"/>
      <c r="I17" s="117"/>
      <c r="J17" s="116"/>
    </row>
    <row r="18" spans="1:13" customFormat="1" ht="15" x14ac:dyDescent="0.25">
      <c r="B18" s="115" t="s">
        <v>112</v>
      </c>
      <c r="C18" s="114" t="s">
        <v>111</v>
      </c>
      <c r="D18" s="108">
        <v>1.6500000000000001E-2</v>
      </c>
      <c r="E18" s="113" t="s">
        <v>96</v>
      </c>
      <c r="F18" s="94"/>
      <c r="G18" s="112"/>
      <c r="H18" s="111"/>
      <c r="I18" s="111"/>
      <c r="J18" s="110"/>
    </row>
    <row r="19" spans="1:13" customFormat="1" ht="15" x14ac:dyDescent="0.25">
      <c r="B19" s="109"/>
      <c r="C19" s="109" t="s">
        <v>110</v>
      </c>
      <c r="D19" s="108">
        <v>1.8149999999999999</v>
      </c>
      <c r="E19" s="107" t="s">
        <v>96</v>
      </c>
      <c r="F19" s="94"/>
      <c r="G19" s="106"/>
      <c r="H19" s="106"/>
      <c r="I19" s="106"/>
      <c r="J19" s="106"/>
    </row>
    <row r="20" spans="1:13" customFormat="1" ht="15" x14ac:dyDescent="0.25">
      <c r="B20" s="105" t="s">
        <v>109</v>
      </c>
      <c r="C20" s="104"/>
      <c r="D20" s="103"/>
      <c r="E20" s="102"/>
      <c r="F20" s="94"/>
    </row>
    <row r="21" spans="1:13" customFormat="1" ht="57" x14ac:dyDescent="0.25">
      <c r="B21" s="34" t="s">
        <v>108</v>
      </c>
      <c r="C21" s="34" t="s">
        <v>107</v>
      </c>
      <c r="D21" s="101" t="s">
        <v>106</v>
      </c>
      <c r="E21" s="35" t="s">
        <v>105</v>
      </c>
      <c r="F21" s="94"/>
      <c r="G21" s="3"/>
      <c r="H21" s="3"/>
      <c r="I21" s="3"/>
      <c r="J21" s="3"/>
    </row>
    <row r="22" spans="1:13" customFormat="1" ht="28.5" x14ac:dyDescent="0.25">
      <c r="A22" s="100"/>
      <c r="B22" s="99" t="s">
        <v>104</v>
      </c>
      <c r="C22" s="99" t="s">
        <v>103</v>
      </c>
      <c r="D22" s="98"/>
      <c r="E22" s="97"/>
      <c r="F22" s="94"/>
      <c r="G22" s="3"/>
      <c r="H22" s="3"/>
      <c r="I22" s="3"/>
      <c r="J22" s="3"/>
    </row>
    <row r="23" spans="1:13" customFormat="1" ht="15" x14ac:dyDescent="0.25">
      <c r="B23" s="93"/>
      <c r="C23" s="93" t="s">
        <v>102</v>
      </c>
      <c r="D23" s="135">
        <v>269419.16969279997</v>
      </c>
      <c r="E23" s="96" t="s">
        <v>101</v>
      </c>
      <c r="F23" s="94"/>
      <c r="G23" s="3"/>
      <c r="H23" s="3"/>
      <c r="I23" s="3"/>
      <c r="J23" s="3"/>
    </row>
    <row r="24" spans="1:13" customFormat="1" ht="15" x14ac:dyDescent="0.25">
      <c r="B24" s="91"/>
      <c r="C24" s="91" t="s">
        <v>100</v>
      </c>
      <c r="D24" s="136">
        <v>0.26257620447000002</v>
      </c>
      <c r="E24" s="95" t="s">
        <v>96</v>
      </c>
      <c r="F24" s="94"/>
      <c r="G24" s="3"/>
      <c r="H24" s="3"/>
      <c r="I24" s="3"/>
      <c r="J24" s="3"/>
    </row>
    <row r="25" spans="1:13" customFormat="1" ht="28.5" x14ac:dyDescent="0.25">
      <c r="B25" s="93" t="s">
        <v>99</v>
      </c>
      <c r="C25" s="93" t="s">
        <v>98</v>
      </c>
      <c r="D25" s="137"/>
      <c r="E25" s="92"/>
      <c r="F25" s="78"/>
      <c r="G25" s="3"/>
      <c r="H25" s="3"/>
      <c r="I25" s="3"/>
      <c r="J25" s="3"/>
    </row>
    <row r="26" spans="1:13" customFormat="1" ht="15" x14ac:dyDescent="0.25">
      <c r="B26" s="91"/>
      <c r="C26" s="91" t="s">
        <v>97</v>
      </c>
      <c r="D26" s="138">
        <v>0.35221165036800006</v>
      </c>
      <c r="E26" s="89" t="s">
        <v>96</v>
      </c>
      <c r="F26" s="78"/>
      <c r="G26" s="3"/>
      <c r="H26" s="3"/>
      <c r="I26" s="3"/>
      <c r="J26" s="3"/>
    </row>
    <row r="27" spans="1:13" customFormat="1" ht="15.75" x14ac:dyDescent="0.25">
      <c r="B27" s="88"/>
      <c r="C27" s="87"/>
      <c r="D27" s="86"/>
      <c r="E27" s="85"/>
      <c r="F27" s="78"/>
      <c r="G27" s="3"/>
      <c r="H27" s="3"/>
      <c r="I27" s="3"/>
      <c r="J27" s="3"/>
    </row>
    <row r="28" spans="1:13" customFormat="1" ht="15.75" x14ac:dyDescent="0.25">
      <c r="B28" s="87"/>
      <c r="C28" s="87"/>
      <c r="D28" s="86"/>
      <c r="E28" s="85"/>
      <c r="F28" s="78"/>
      <c r="G28" s="3"/>
      <c r="H28" s="3"/>
      <c r="I28" s="3"/>
      <c r="J28" s="3"/>
    </row>
    <row r="29" spans="1:13" customFormat="1" ht="15" x14ac:dyDescent="0.25">
      <c r="B29" s="84"/>
      <c r="C29" s="84"/>
      <c r="D29" s="83"/>
      <c r="E29" s="82"/>
      <c r="F29" s="78"/>
      <c r="G29" s="3"/>
      <c r="H29" s="3"/>
      <c r="I29" s="3"/>
      <c r="J29" s="3"/>
    </row>
    <row r="30" spans="1:13" x14ac:dyDescent="0.2">
      <c r="A30" s="27" t="s">
        <v>16</v>
      </c>
      <c r="B30" s="28"/>
      <c r="C30" s="28"/>
      <c r="D30" s="28"/>
      <c r="E30" s="28"/>
      <c r="F30" s="28"/>
      <c r="G30" s="28"/>
      <c r="H30" s="28"/>
      <c r="I30" s="28"/>
      <c r="J30" s="28"/>
      <c r="K30" s="28"/>
      <c r="L30" s="28"/>
      <c r="M30" s="28"/>
    </row>
    <row r="31" spans="1:13" customFormat="1" ht="15" x14ac:dyDescent="0.25">
      <c r="B31" s="84"/>
      <c r="C31" s="84"/>
      <c r="D31" s="83"/>
      <c r="E31" s="82"/>
      <c r="F31" s="78"/>
      <c r="G31" s="3"/>
      <c r="H31" s="3"/>
      <c r="I31" s="3"/>
      <c r="J31" s="3"/>
    </row>
    <row r="32" spans="1:13" customFormat="1" ht="15" x14ac:dyDescent="0.25">
      <c r="D32" s="81"/>
      <c r="E32" s="79"/>
      <c r="F32" s="78"/>
      <c r="G32" s="3"/>
      <c r="H32" s="3"/>
      <c r="I32" s="3"/>
      <c r="J32" s="3"/>
    </row>
    <row r="33" spans="4:10" customFormat="1" ht="15" x14ac:dyDescent="0.25">
      <c r="D33" s="80"/>
      <c r="E33" s="79"/>
      <c r="F33" s="78"/>
      <c r="G33" s="3"/>
      <c r="H33" s="3"/>
      <c r="I33" s="3"/>
      <c r="J33" s="3"/>
    </row>
    <row r="34" spans="4:10" customFormat="1" ht="15" x14ac:dyDescent="0.25">
      <c r="D34" s="81"/>
      <c r="G34" s="3"/>
      <c r="H34" s="3"/>
      <c r="I34" s="3"/>
      <c r="J34" s="3"/>
    </row>
    <row r="35" spans="4:10" customFormat="1" ht="15" x14ac:dyDescent="0.25">
      <c r="D35" s="80"/>
      <c r="E35" s="79"/>
      <c r="F35" s="78"/>
      <c r="G35" s="3"/>
      <c r="H35" s="3"/>
      <c r="I35" s="3"/>
      <c r="J35" s="3"/>
    </row>
    <row r="36" spans="4:10" customFormat="1" ht="15" x14ac:dyDescent="0.25">
      <c r="D36" s="80"/>
      <c r="E36" s="79"/>
      <c r="F36" s="78"/>
      <c r="G36" s="3"/>
      <c r="H36" s="3"/>
      <c r="I36" s="3"/>
      <c r="J36" s="3"/>
    </row>
    <row r="37" spans="4:10" customFormat="1" ht="15" x14ac:dyDescent="0.25">
      <c r="D37" s="80"/>
      <c r="E37" s="79"/>
      <c r="F37" s="78"/>
    </row>
    <row r="38" spans="4:10" customFormat="1" ht="15" x14ac:dyDescent="0.25">
      <c r="D38" s="80"/>
      <c r="E38" s="79"/>
      <c r="F38" s="78"/>
    </row>
  </sheetData>
  <mergeCells count="3">
    <mergeCell ref="B2:J2"/>
    <mergeCell ref="E8:E10"/>
    <mergeCell ref="G4:J18"/>
  </mergeCells>
  <conditionalFormatting sqref="A36:F36 G18:J18 K36:M36">
    <cfRule type="cellIs" dxfId="3" priority="3" operator="equal">
      <formula>"ACT. CPI(H)"</formula>
    </cfRule>
    <cfRule type="cellIs" dxfId="2" priority="4" operator="equal">
      <formula>"PROJ. CPI(H)"</formula>
    </cfRule>
  </conditionalFormatting>
  <conditionalFormatting sqref="A30:M30">
    <cfRule type="cellIs" dxfId="1" priority="1" operator="equal">
      <formula>"ACT. CPI(H)"</formula>
    </cfRule>
    <cfRule type="cellIs" dxfId="0" priority="2" operator="equal">
      <formula>"PROJ. CPI(H)"</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Water_NHH (Measured)</vt:lpstr>
      <vt:lpstr>Water_NHH (Unmeasured)</vt:lpstr>
      <vt:lpstr>Sewerage_NHH (Measured)</vt:lpstr>
      <vt:lpstr>Sewerage_NHH (Unmeasured)</vt:lpstr>
      <vt:lpstr>Sewerage_TE</vt:lpstr>
      <vt:lpstr>Of_Special Agree</vt:lpstr>
    </vt:vector>
  </TitlesOfParts>
  <Company>Southern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Sadlier-McBarron, Anna</dc:creator>
  <cp:lastModifiedBy>Sadlier-McBarron, Anna</cp:lastModifiedBy>
  <dcterms:created xsi:type="dcterms:W3CDTF">2023-10-11T14:29:36Z</dcterms:created>
  <dcterms:modified xsi:type="dcterms:W3CDTF">2023-10-11T14:39:15Z</dcterms:modified>
</cp:coreProperties>
</file>